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fileSharing readOnlyRecommended="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Korisnik\Desktop\IZVJEŠTAJ O TROŠENJU SREDSTAVA\"/>
    </mc:Choice>
  </mc:AlternateContent>
  <xr:revisionPtr revIDLastSave="0" documentId="8_{D30EAA6D-E87C-4F9C-AD8B-6B1F1477E156}" xr6:coauthVersionLast="47" xr6:coauthVersionMax="47" xr10:uidLastSave="{00000000-0000-0000-0000-000000000000}"/>
  <bookViews>
    <workbookView xWindow="-120" yWindow="-120" windowWidth="29040" windowHeight="15720" xr2:uid="{0DA24994-2853-466D-9435-F2D2D1B3CD44}"/>
  </bookViews>
  <sheets>
    <sheet name="12-2024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87" i="1" l="1"/>
  <c r="D286" i="1"/>
  <c r="D275" i="1"/>
  <c r="D274" i="1"/>
  <c r="D272" i="1"/>
  <c r="D270" i="1"/>
  <c r="D257" i="1"/>
  <c r="D255" i="1"/>
  <c r="D253" i="1"/>
  <c r="D247" i="1"/>
  <c r="D245" i="1"/>
  <c r="D243" i="1"/>
  <c r="D238" i="1"/>
  <c r="D236" i="1"/>
  <c r="D233" i="1"/>
  <c r="D230" i="1"/>
  <c r="D228" i="1"/>
  <c r="D226" i="1"/>
  <c r="D220" i="1"/>
  <c r="D218" i="1"/>
  <c r="D215" i="1"/>
  <c r="D212" i="1"/>
  <c r="D210" i="1"/>
  <c r="D206" i="1"/>
  <c r="D204" i="1"/>
  <c r="D199" i="1"/>
  <c r="D196" i="1"/>
  <c r="D194" i="1"/>
  <c r="D192" i="1"/>
  <c r="D188" i="1"/>
  <c r="D186" i="1"/>
  <c r="D184" i="1"/>
  <c r="D176" i="1"/>
  <c r="D174" i="1"/>
  <c r="D161" i="1"/>
  <c r="D150" i="1"/>
  <c r="D146" i="1"/>
  <c r="D143" i="1"/>
  <c r="D140" i="1"/>
  <c r="D138" i="1"/>
  <c r="D134" i="1"/>
  <c r="D131" i="1"/>
  <c r="D127" i="1"/>
  <c r="D125" i="1"/>
  <c r="D122" i="1"/>
  <c r="D120" i="1"/>
  <c r="D118" i="1"/>
  <c r="D114" i="1"/>
  <c r="D102" i="1"/>
  <c r="D99" i="1"/>
  <c r="D97" i="1"/>
  <c r="D94" i="1"/>
  <c r="D92" i="1"/>
  <c r="D88" i="1"/>
  <c r="D82" i="1"/>
  <c r="D80" i="1"/>
  <c r="D78" i="1"/>
  <c r="D76" i="1"/>
  <c r="D71" i="1"/>
  <c r="D67" i="1"/>
  <c r="D65" i="1"/>
  <c r="D42" i="1"/>
  <c r="D40" i="1"/>
  <c r="D37" i="1"/>
  <c r="D33" i="1"/>
  <c r="D27" i="1"/>
  <c r="D23" i="1"/>
  <c r="D11" i="1"/>
</calcChain>
</file>

<file path=xl/sharedStrings.xml><?xml version="1.0" encoding="utf-8"?>
<sst xmlns="http://schemas.openxmlformats.org/spreadsheetml/2006/main" count="788" uniqueCount="224">
  <si>
    <t>OBVEZNIK - ISPLATITELJ: Dječji vrtić Radost</t>
  </si>
  <si>
    <t>Hercegovačka 22, Split</t>
  </si>
  <si>
    <t>OIB: 04536412583</t>
  </si>
  <si>
    <t>INFORMACIJA O TROŠENJU SREDSTAVA ZA PROSINAC 2024. GODINE</t>
  </si>
  <si>
    <t>Naziv primatelja</t>
  </si>
  <si>
    <t>OIB primatelja</t>
  </si>
  <si>
    <t>Sjedište primatelja</t>
  </si>
  <si>
    <t>Iznos</t>
  </si>
  <si>
    <t>Vrsta rashoda i izdatka</t>
  </si>
  <si>
    <t>Kategorija 1</t>
  </si>
  <si>
    <t>A1 Hrvatska d.o.o.</t>
  </si>
  <si>
    <t>Zagreb</t>
  </si>
  <si>
    <t>3231 Usluge telefona, pošte i prijevoza</t>
  </si>
  <si>
    <t>Ukupno A1 Hrvatska d.o.o.</t>
  </si>
  <si>
    <t>Agro Podrug - obrt</t>
  </si>
  <si>
    <t>Dicmo</t>
  </si>
  <si>
    <t>3222 Materijal i sirovine</t>
  </si>
  <si>
    <t>Ukupno Agro Podrug - obrt</t>
  </si>
  <si>
    <t>Akids Hr d.o.o.</t>
  </si>
  <si>
    <t>Ukupno Akids Hr d.o.o.</t>
  </si>
  <si>
    <t>A.N.I. BUS  jd.o.o.o</t>
  </si>
  <si>
    <t>Split</t>
  </si>
  <si>
    <t>3239 Ostale usluge</t>
  </si>
  <si>
    <t>Ukupno A.N.I. Bus j.d.o.o.</t>
  </si>
  <si>
    <t>Ante Duran j.d.o.o.</t>
  </si>
  <si>
    <t>Ukupno Ante Duran j.d.o.o.</t>
  </si>
  <si>
    <t>Auto kuća Bebić d.o.o.</t>
  </si>
  <si>
    <t>3232 Usluge tekućeg i investicijskog održavanja</t>
  </si>
  <si>
    <t>Ukupno Auto kuća Bebić d.o.o.</t>
  </si>
  <si>
    <t>Babić pekara d.o.o.</t>
  </si>
  <si>
    <t>Ukupno Babić Pekara d.o.o.</t>
  </si>
  <si>
    <t>Benefit systems d.o.o.</t>
  </si>
  <si>
    <t>Ukupno Benefit systems d.o.o.</t>
  </si>
  <si>
    <t>Berliner d.o.o.</t>
  </si>
  <si>
    <t>Ukupno Berliner d.o.o.</t>
  </si>
  <si>
    <t>Bios ICT d.o..o</t>
  </si>
  <si>
    <t>Ukupno Bios ICT d.o.o.</t>
  </si>
  <si>
    <t>Bross trade d.o.o.</t>
  </si>
  <si>
    <t>Ukupno Bross trade d.o.o.</t>
  </si>
  <si>
    <t>Brusić Žorž Natalija</t>
  </si>
  <si>
    <t>-</t>
  </si>
  <si>
    <t>3237 Intelektualne usluge</t>
  </si>
  <si>
    <t>Uk. Brusić Žorž Natalija</t>
  </si>
  <si>
    <t>Build and Play d.o.o.</t>
  </si>
  <si>
    <t>Ukupno Build and Play d.o.o.</t>
  </si>
  <si>
    <t>Čistoća d.o.o.</t>
  </si>
  <si>
    <t>3234  Komunalne usluge</t>
  </si>
  <si>
    <t>Ukupno Čistoća d.o.o.</t>
  </si>
  <si>
    <t>Dalmacija bus d.o.o.</t>
  </si>
  <si>
    <t>Ukupno Dalmacija bus d.o.o.</t>
  </si>
  <si>
    <t>Dv Cvit Mediterana</t>
  </si>
  <si>
    <t>Ukupno Dv Cvit Mediterana</t>
  </si>
  <si>
    <t>Dv Grigor Vitez</t>
  </si>
  <si>
    <t>Ukupno Dv Grigor Vitez</t>
  </si>
  <si>
    <t>Dv Marjan</t>
  </si>
  <si>
    <t>Ukupno Dv Marjan</t>
  </si>
  <si>
    <t>Domenico gradnja j.d.o.o.</t>
  </si>
  <si>
    <t>04137414894</t>
  </si>
  <si>
    <t>3234 Komunalne usluge</t>
  </si>
  <si>
    <t>Ukupno Domenico Gradnja j.d.o.o.</t>
  </si>
  <si>
    <t>Electronic security d.o.o.</t>
  </si>
  <si>
    <t>03489581187</t>
  </si>
  <si>
    <t>Uk. Electronic security d.o.o.</t>
  </si>
  <si>
    <t>El cod - obrt</t>
  </si>
  <si>
    <t>3224 Materijal i dijelovi za tekuće i investicijsko održavanje</t>
  </si>
  <si>
    <t>Ukupno El cod - obrt</t>
  </si>
  <si>
    <t>Fina - financijska agencija</t>
  </si>
  <si>
    <t>85821130368</t>
  </si>
  <si>
    <t>3431 Bankarske usluge i usluge platnog prometa</t>
  </si>
  <si>
    <t>Ukupno Fina</t>
  </si>
  <si>
    <t>Gerion d.o.o.</t>
  </si>
  <si>
    <t>Ukupno Gerion d.o.o.</t>
  </si>
  <si>
    <t>Grad Split</t>
  </si>
  <si>
    <t>Ukupnno grad Split</t>
  </si>
  <si>
    <t>Gradsko kazalište lutaka</t>
  </si>
  <si>
    <t>97620298968</t>
  </si>
  <si>
    <t>Ukupno Gradsko kazalište lutaka</t>
  </si>
  <si>
    <t>HEP Elektra d.d.</t>
  </si>
  <si>
    <t>43965974818</t>
  </si>
  <si>
    <t>3223 Energija</t>
  </si>
  <si>
    <t xml:space="preserve"> Ukupno HEP Elektra d.d.</t>
  </si>
  <si>
    <t>HEP Opskrba d.d.</t>
  </si>
  <si>
    <t>Ukupno HEP Opskrba d.o.o</t>
  </si>
  <si>
    <t>Hrgota d.o.o.</t>
  </si>
  <si>
    <t>04709389507</t>
  </si>
  <si>
    <t>Solin</t>
  </si>
  <si>
    <t>Ukupno Hrgota d.o.o.</t>
  </si>
  <si>
    <t>HRT d.d.</t>
  </si>
  <si>
    <t>68419124305</t>
  </si>
  <si>
    <t>3233 Usluge promidžbe i informiranja</t>
  </si>
  <si>
    <t>Ukupno HRT d.d.</t>
  </si>
  <si>
    <t>Hrvatska pošta d.d.</t>
  </si>
  <si>
    <t>87311810356</t>
  </si>
  <si>
    <t>Ukupno Hrvatska pošta d.d.</t>
  </si>
  <si>
    <t>Hrvatski telekom d.d.</t>
  </si>
  <si>
    <t>81793146560</t>
  </si>
  <si>
    <t>Ukupno Hrvatski telekom d.d.</t>
  </si>
  <si>
    <t>INA d.d.</t>
  </si>
  <si>
    <t>Ukupno INA d.d.</t>
  </si>
  <si>
    <t>ING Atest d.o.o.</t>
  </si>
  <si>
    <t>21777333810</t>
  </si>
  <si>
    <t>Ukupno ING Atest d.o.o.</t>
  </si>
  <si>
    <t>Intersport H d.o.o.</t>
  </si>
  <si>
    <t>Ukupno Intersport H d.o.o.</t>
  </si>
  <si>
    <t>Sitoma-obrt</t>
  </si>
  <si>
    <t>Ukupno Sitoma-obrt</t>
  </si>
  <si>
    <t>Jysk d.o.o.</t>
  </si>
  <si>
    <t>Ukupno Jysk d.o.o.</t>
  </si>
  <si>
    <t>Kofte d.o.o.</t>
  </si>
  <si>
    <t>Donje Pokupje</t>
  </si>
  <si>
    <t>Ukupno Kofte d.o.o.</t>
  </si>
  <si>
    <t>Kozjak dva d.o.o.</t>
  </si>
  <si>
    <t>85962001222</t>
  </si>
  <si>
    <t>K. Kambelovac</t>
  </si>
  <si>
    <t>Ukupno Kozjak dva d.o.o.</t>
  </si>
  <si>
    <t>Ledo plus d.o.o.</t>
  </si>
  <si>
    <t>07179054100</t>
  </si>
  <si>
    <t>Ukupno Ledo plus d.o.o.</t>
  </si>
  <si>
    <t>Markioli grupa d.o.o.</t>
  </si>
  <si>
    <t>69086932380</t>
  </si>
  <si>
    <t>Ukupno Markioli grupa d.o.o.</t>
  </si>
  <si>
    <t>Mendeš Branimir</t>
  </si>
  <si>
    <t>Uk. Mendeš Branimir</t>
  </si>
  <si>
    <t>Muller trgovina Zagreb d.o.o.</t>
  </si>
  <si>
    <t>Ukupno Muller trgovina Zagreb d.o.o.</t>
  </si>
  <si>
    <t>Musulin Antonija</t>
  </si>
  <si>
    <t>Ukupno Musulin Antonija</t>
  </si>
  <si>
    <t>Naklada Cvrčak d.o.o.</t>
  </si>
  <si>
    <t>Ukupno Naklada Cvrčak d.o.o.</t>
  </si>
  <si>
    <t>Naklada Panda d.o.o.</t>
  </si>
  <si>
    <t>Ukupno Naklada Panda d.o.o.</t>
  </si>
  <si>
    <t>Navoj d.o.o.</t>
  </si>
  <si>
    <t>Ukupno Navoj d.o.o.</t>
  </si>
  <si>
    <t>Nemeth-Jajić Jadranka</t>
  </si>
  <si>
    <t>Uk. Nemeth-Jajić Jadranka</t>
  </si>
  <si>
    <t>Netmedia sistemi d.o.o.</t>
  </si>
  <si>
    <t>03380490458</t>
  </si>
  <si>
    <t>3238  Računalne usluge</t>
  </si>
  <si>
    <t>03380490459</t>
  </si>
  <si>
    <t>Ukupno Netmedia sistemi d.o.o.</t>
  </si>
  <si>
    <t>Nibiru j.d.o.o.</t>
  </si>
  <si>
    <t>57880739222</t>
  </si>
  <si>
    <t>Mravince</t>
  </si>
  <si>
    <t>Ukupno Nibiru j.d.o.o.</t>
  </si>
  <si>
    <t>Opti Print Adria d.o.o.</t>
  </si>
  <si>
    <t>11469787133</t>
  </si>
  <si>
    <t>3235 Zakupnine i najamnine</t>
  </si>
  <si>
    <t>Ukupno Opti Print Adria d.o.o.</t>
  </si>
  <si>
    <t>OTP banka d.d.</t>
  </si>
  <si>
    <t>52508873833</t>
  </si>
  <si>
    <t>Ukupno OTP banka d.d.</t>
  </si>
  <si>
    <t>Papirus grupa d.o.o.</t>
  </si>
  <si>
    <t>15827489266</t>
  </si>
  <si>
    <t>3221 Uredski materijal i ostali materijalni rashodi</t>
  </si>
  <si>
    <t>Ukupno Papirus grupa d.o.o.</t>
  </si>
  <si>
    <t>PIK Vrbovec d.o.o.</t>
  </si>
  <si>
    <t>41976933718</t>
  </si>
  <si>
    <t>Vrbovec</t>
  </si>
  <si>
    <t>POS d.o.o.</t>
  </si>
  <si>
    <t>84938865556</t>
  </si>
  <si>
    <t>3238 Računalne usluge</t>
  </si>
  <si>
    <t>Ukupno POS d.o.o.</t>
  </si>
  <si>
    <t>POS trade d.o.o.</t>
  </si>
  <si>
    <t>58079793391</t>
  </si>
  <si>
    <t>Ukupno POS trade d.o.o.</t>
  </si>
  <si>
    <t>President grupa d.o.o.</t>
  </si>
  <si>
    <t>Ukupno President grupa d.o.o.</t>
  </si>
  <si>
    <t>Prijevoznički obrt Boban - Stipe</t>
  </si>
  <si>
    <t>Uk. prijevoznički obrt Boban - Stipe</t>
  </si>
  <si>
    <t>Prijevoznički obrt Sveto Boban</t>
  </si>
  <si>
    <t>Uk. prijevoznički obrt Sveto Boban</t>
  </si>
  <si>
    <t>Produkcija Z d.o.o.</t>
  </si>
  <si>
    <t>22181167942</t>
  </si>
  <si>
    <t>Ukupno Produkcija Z d.o.o.</t>
  </si>
  <si>
    <t>Promona d.o.o.</t>
  </si>
  <si>
    <t>96037409876</t>
  </si>
  <si>
    <t>UKUPNO Promona d.o.o.</t>
  </si>
  <si>
    <t>Repromaterijali Ana d.o.o.</t>
  </si>
  <si>
    <t>Ukupno Repromaterijali Ana d.o.o.</t>
  </si>
  <si>
    <t>Sancta Domenica d.o.o.</t>
  </si>
  <si>
    <t>35409850545</t>
  </si>
  <si>
    <t>Sveta Nedjelja</t>
  </si>
  <si>
    <t>4226 Sportska i glazbena oprema</t>
  </si>
  <si>
    <t>Ukupno Sancta Domenica d.o.o.</t>
  </si>
  <si>
    <t>Teflon d.o.o.</t>
  </si>
  <si>
    <t>69607301162</t>
  </si>
  <si>
    <t>3224 Materijal i dij. za tekuće i investicijskog održavanje</t>
  </si>
  <si>
    <t>Ukupno Teflon d.o.o.</t>
  </si>
  <si>
    <t>Text-papir d.o.o.</t>
  </si>
  <si>
    <t>Ukupno Text-papir d.o.o.</t>
  </si>
  <si>
    <t>Toral d.o.o.</t>
  </si>
  <si>
    <t>27266677858</t>
  </si>
  <si>
    <t>3225 Sitni inventar</t>
  </si>
  <si>
    <t>Ukupno Toral d.o.o.</t>
  </si>
  <si>
    <t>Tramax d.o.o.</t>
  </si>
  <si>
    <t>21270210680</t>
  </si>
  <si>
    <t>Ukupno Tramax d.o.o.</t>
  </si>
  <si>
    <t>Upravitelj d.o.o.</t>
  </si>
  <si>
    <t>Uk. Upravitelj d.o.o</t>
  </si>
  <si>
    <t>Vagros d.o.o.</t>
  </si>
  <si>
    <t>82257161048</t>
  </si>
  <si>
    <t>Ukupno Vagros d.o.o.</t>
  </si>
  <si>
    <t>Vindija d.d.</t>
  </si>
  <si>
    <t>44138062462</t>
  </si>
  <si>
    <t>Varaždin</t>
  </si>
  <si>
    <t>Ukupno Vindija d.d.</t>
  </si>
  <si>
    <t>Vodovod i kanalizacija d.o.o.</t>
  </si>
  <si>
    <t>56826138353</t>
  </si>
  <si>
    <t>Uk. Vodovod i kanalizacija d.o.o.</t>
  </si>
  <si>
    <t>Zik d.o.o.</t>
  </si>
  <si>
    <t>Ukupno Zik d.o.o.</t>
  </si>
  <si>
    <t xml:space="preserve">UKUPNO: </t>
  </si>
  <si>
    <t>Kategorija 2</t>
  </si>
  <si>
    <t>3111 Bruto plaće za redovan rad</t>
  </si>
  <si>
    <t>3121 Ostali rashodi za zaposlene</t>
  </si>
  <si>
    <t>3132 Doprinos za obvezno zdravstveno osiguranje</t>
  </si>
  <si>
    <t>3211 Službena putovanja</t>
  </si>
  <si>
    <t>3212 Naknade za prijevoz, za rad na terenu i odvojeni život</t>
  </si>
  <si>
    <t>3213 Stručno usavršavanje zaposlenika</t>
  </si>
  <si>
    <t>3214 Ostale naknade troškova zaposlenima</t>
  </si>
  <si>
    <t>3241 Naknade troškova osobama izvan radnog odnosa</t>
  </si>
  <si>
    <t xml:space="preserve">3291 Naknade za rad predstavničkih i izvršnih tijela </t>
  </si>
  <si>
    <t>UKUPNO:</t>
  </si>
  <si>
    <t>Sveukupno Kategorija 1 + Kategorija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</si>
</sst>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 &quot;* #,##0.00&quot;    &quot;;&quot;-&quot;* #,##0.00&quot;    &quot;;&quot; &quot;* &quot;-&quot;#&quot;    &quot;;&quot; &quot;@&quot; &quot;"/>
    <numFmt numFmtId="165" formatCode="#,##0.00&quot; &quot;[$€-41A]"/>
  </numFmts>
  <fonts count="10" x14ac:knownFonts="1">
    <font>
      <sz val="11"/>
      <color rgb="FF000000"/>
      <name val="Aptos Narrow"/>
      <family val="2"/>
    </font>
    <font>
      <b/>
      <sz val="11"/>
      <color rgb="FF000000"/>
      <name val="Times New Roman"/>
      <family val="1"/>
      <charset val="238"/>
    </font>
    <font>
      <b/>
      <sz val="11"/>
      <color rgb="FF000000"/>
      <name val="Aptos Narrow"/>
      <family val="2"/>
    </font>
    <font>
      <b/>
      <sz val="12"/>
      <color rgb="FF00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sz val="12"/>
      <color rgb="FF000000"/>
      <name val="Aptos Narrow"/>
      <family val="2"/>
    </font>
    <font>
      <b/>
      <sz val="12"/>
      <color rgb="FF000000"/>
      <name val="Aptos Narrow"/>
      <family val="2"/>
    </font>
    <font>
      <sz val="12"/>
      <color rgb="FF444444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11"/>
      <color rgb="FF111111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DAE9F8"/>
        <bgColor rgb="FFDAE9F8"/>
      </patternFill>
    </fill>
    <fill>
      <patternFill patternType="solid">
        <fgColor rgb="FFFFFFFF"/>
        <bgColor rgb="FFFFFFFF"/>
      </patternFill>
    </fill>
    <fill>
      <patternFill patternType="solid">
        <fgColor rgb="FFF2F2F2"/>
        <bgColor rgb="FFF2F2F2"/>
      </patternFill>
    </fill>
    <fill>
      <patternFill patternType="solid">
        <fgColor rgb="FFF2CEEF"/>
        <bgColor rgb="FFF2CEEF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48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1" xfId="0" applyFont="1" applyFill="1" applyBorder="1" applyAlignment="1">
      <alignment horizontal="center"/>
    </xf>
    <xf numFmtId="0" fontId="3" fillId="0" borderId="1" xfId="0" applyFont="1" applyBorder="1"/>
    <xf numFmtId="0" fontId="4" fillId="0" borderId="1" xfId="0" applyFont="1" applyBorder="1"/>
    <xf numFmtId="0" fontId="3" fillId="2" borderId="2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/>
    </xf>
    <xf numFmtId="4" fontId="3" fillId="3" borderId="1" xfId="0" applyNumberFormat="1" applyFont="1" applyFill="1" applyBorder="1" applyAlignment="1">
      <alignment vertical="center" wrapText="1"/>
    </xf>
    <xf numFmtId="0" fontId="4" fillId="3" borderId="1" xfId="0" applyFont="1" applyFill="1" applyBorder="1"/>
    <xf numFmtId="49" fontId="4" fillId="0" borderId="1" xfId="0" applyNumberFormat="1" applyFont="1" applyBorder="1" applyAlignment="1">
      <alignment vertical="center" wrapText="1"/>
    </xf>
    <xf numFmtId="4" fontId="4" fillId="0" borderId="1" xfId="0" applyNumberFormat="1" applyFont="1" applyFill="1" applyBorder="1" applyAlignment="1">
      <alignment vertical="center" wrapText="1"/>
    </xf>
    <xf numFmtId="4" fontId="3" fillId="3" borderId="1" xfId="0" applyNumberFormat="1" applyFont="1" applyFill="1" applyBorder="1"/>
    <xf numFmtId="0" fontId="3" fillId="3" borderId="1" xfId="0" applyFont="1" applyFill="1" applyBorder="1"/>
    <xf numFmtId="49" fontId="3" fillId="3" borderId="1" xfId="0" applyNumberFormat="1" applyFont="1" applyFill="1" applyBorder="1" applyAlignment="1">
      <alignment vertical="center" wrapText="1"/>
    </xf>
    <xf numFmtId="4" fontId="4" fillId="0" borderId="1" xfId="0" applyNumberFormat="1" applyFont="1" applyBorder="1" applyAlignment="1">
      <alignment horizontal="right" vertical="center" wrapText="1"/>
    </xf>
    <xf numFmtId="0" fontId="3" fillId="3" borderId="1" xfId="0" applyFont="1" applyFill="1" applyBorder="1" applyAlignment="1">
      <alignment horizontal="center"/>
    </xf>
    <xf numFmtId="4" fontId="3" fillId="3" borderId="1" xfId="0" applyNumberFormat="1" applyFont="1" applyFill="1" applyBorder="1" applyAlignment="1">
      <alignment horizontal="right" vertical="center" wrapText="1"/>
    </xf>
    <xf numFmtId="0" fontId="3" fillId="3" borderId="1" xfId="0" applyFont="1" applyFill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3" borderId="0" xfId="0" applyFont="1" applyFill="1"/>
    <xf numFmtId="0" fontId="3" fillId="3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/>
    </xf>
    <xf numFmtId="4" fontId="3" fillId="3" borderId="2" xfId="0" applyNumberFormat="1" applyFont="1" applyFill="1" applyBorder="1"/>
    <xf numFmtId="0" fontId="4" fillId="3" borderId="2" xfId="0" applyFont="1" applyFill="1" applyBorder="1"/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/>
    <xf numFmtId="0" fontId="3" fillId="3" borderId="1" xfId="0" applyFont="1" applyFill="1" applyBorder="1" applyAlignment="1"/>
    <xf numFmtId="0" fontId="4" fillId="0" borderId="2" xfId="0" applyFont="1" applyBorder="1" applyAlignment="1">
      <alignment horizontal="center" vertical="center" wrapText="1"/>
    </xf>
    <xf numFmtId="4" fontId="4" fillId="0" borderId="2" xfId="0" applyNumberFormat="1" applyFont="1" applyFill="1" applyBorder="1"/>
    <xf numFmtId="0" fontId="4" fillId="0" borderId="2" xfId="0" applyFont="1" applyBorder="1" applyAlignment="1">
      <alignment vertical="center" wrapText="1"/>
    </xf>
    <xf numFmtId="4" fontId="4" fillId="0" borderId="1" xfId="0" applyNumberFormat="1" applyFont="1" applyFill="1" applyBorder="1"/>
    <xf numFmtId="0" fontId="4" fillId="3" borderId="2" xfId="0" applyFont="1" applyFill="1" applyBorder="1" applyAlignment="1">
      <alignment horizontal="center" vertical="center" wrapText="1"/>
    </xf>
    <xf numFmtId="4" fontId="3" fillId="3" borderId="4" xfId="0" applyNumberFormat="1" applyFont="1" applyFill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6" fillId="3" borderId="1" xfId="0" applyFont="1" applyFill="1" applyBorder="1" applyAlignment="1">
      <alignment horizontal="center"/>
    </xf>
    <xf numFmtId="0" fontId="6" fillId="3" borderId="1" xfId="0" applyFont="1" applyFill="1" applyBorder="1"/>
    <xf numFmtId="0" fontId="4" fillId="4" borderId="5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/>
    </xf>
    <xf numFmtId="4" fontId="4" fillId="0" borderId="5" xfId="0" applyNumberFormat="1" applyFont="1" applyBorder="1" applyAlignment="1">
      <alignment horizontal="right" vertical="center" wrapText="1"/>
    </xf>
    <xf numFmtId="0" fontId="4" fillId="4" borderId="5" xfId="0" applyFont="1" applyFill="1" applyBorder="1" applyAlignment="1">
      <alignment horizontal="left"/>
    </xf>
    <xf numFmtId="0" fontId="4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left"/>
    </xf>
    <xf numFmtId="4" fontId="3" fillId="3" borderId="1" xfId="0" applyNumberFormat="1" applyFont="1" applyFill="1" applyBorder="1" applyAlignment="1">
      <alignment horizontal="right"/>
    </xf>
    <xf numFmtId="0" fontId="4" fillId="3" borderId="1" xfId="0" applyFont="1" applyFill="1" applyBorder="1" applyAlignment="1">
      <alignment horizontal="left"/>
    </xf>
    <xf numFmtId="4" fontId="4" fillId="0" borderId="1" xfId="0" applyNumberFormat="1" applyFont="1" applyBorder="1" applyAlignment="1">
      <alignment horizontal="right"/>
    </xf>
    <xf numFmtId="0" fontId="4" fillId="0" borderId="1" xfId="0" applyFont="1" applyBorder="1" applyAlignment="1">
      <alignment horizontal="left"/>
    </xf>
    <xf numFmtId="0" fontId="3" fillId="3" borderId="1" xfId="0" applyFont="1" applyFill="1" applyBorder="1" applyAlignment="1">
      <alignment horizontal="left"/>
    </xf>
    <xf numFmtId="2" fontId="4" fillId="0" borderId="1" xfId="0" applyNumberFormat="1" applyFont="1" applyBorder="1" applyAlignment="1">
      <alignment horizontal="right"/>
    </xf>
    <xf numFmtId="2" fontId="4" fillId="0" borderId="1" xfId="0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 wrapText="1"/>
    </xf>
    <xf numFmtId="4" fontId="4" fillId="0" borderId="5" xfId="0" applyNumberFormat="1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4" fillId="4" borderId="2" xfId="0" applyFont="1" applyFill="1" applyBorder="1" applyAlignment="1">
      <alignment horizontal="center"/>
    </xf>
    <xf numFmtId="4" fontId="4" fillId="4" borderId="2" xfId="0" applyNumberFormat="1" applyFont="1" applyFill="1" applyBorder="1"/>
    <xf numFmtId="0" fontId="4" fillId="4" borderId="2" xfId="0" applyFont="1" applyFill="1" applyBorder="1"/>
    <xf numFmtId="2" fontId="3" fillId="3" borderId="1" xfId="0" applyNumberFormat="1" applyFont="1" applyFill="1" applyBorder="1" applyAlignment="1">
      <alignment vertical="center" wrapText="1"/>
    </xf>
    <xf numFmtId="2" fontId="4" fillId="0" borderId="1" xfId="0" applyNumberFormat="1" applyFont="1" applyBorder="1"/>
    <xf numFmtId="2" fontId="3" fillId="3" borderId="1" xfId="0" applyNumberFormat="1" applyFont="1" applyFill="1" applyBorder="1"/>
    <xf numFmtId="49" fontId="4" fillId="0" borderId="1" xfId="0" applyNumberFormat="1" applyFont="1" applyBorder="1" applyAlignment="1">
      <alignment horizontal="center" vertical="center" wrapText="1"/>
    </xf>
    <xf numFmtId="4" fontId="4" fillId="4" borderId="1" xfId="0" applyNumberFormat="1" applyFont="1" applyFill="1" applyBorder="1"/>
    <xf numFmtId="49" fontId="4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vertical="center" wrapText="1"/>
    </xf>
    <xf numFmtId="49" fontId="4" fillId="3" borderId="2" xfId="0" applyNumberFormat="1" applyFont="1" applyFill="1" applyBorder="1" applyAlignment="1">
      <alignment horizontal="center"/>
    </xf>
    <xf numFmtId="4" fontId="3" fillId="3" borderId="2" xfId="0" applyNumberFormat="1" applyFont="1" applyFill="1" applyBorder="1" applyAlignment="1">
      <alignment vertical="center" wrapText="1"/>
    </xf>
    <xf numFmtId="4" fontId="4" fillId="0" borderId="1" xfId="0" applyNumberFormat="1" applyFont="1" applyFill="1" applyBorder="1" applyAlignment="1">
      <alignment horizontal="right" vertical="center" wrapText="1"/>
    </xf>
    <xf numFmtId="4" fontId="4" fillId="0" borderId="1" xfId="0" applyNumberFormat="1" applyFont="1" applyBorder="1"/>
    <xf numFmtId="49" fontId="3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/>
    <xf numFmtId="0" fontId="7" fillId="0" borderId="1" xfId="0" applyFont="1" applyBorder="1" applyAlignment="1">
      <alignment horizontal="center"/>
    </xf>
    <xf numFmtId="0" fontId="4" fillId="4" borderId="1" xfId="0" applyFont="1" applyFill="1" applyBorder="1"/>
    <xf numFmtId="4" fontId="4" fillId="4" borderId="1" xfId="0" applyNumberFormat="1" applyFont="1" applyFill="1" applyBorder="1" applyAlignment="1">
      <alignment horizontal="right" vertical="center" wrapText="1"/>
    </xf>
    <xf numFmtId="0" fontId="4" fillId="4" borderId="1" xfId="0" applyFont="1" applyFill="1" applyBorder="1" applyAlignment="1">
      <alignment vertical="center" wrapText="1"/>
    </xf>
    <xf numFmtId="4" fontId="4" fillId="4" borderId="1" xfId="0" applyNumberFormat="1" applyFont="1" applyFill="1" applyBorder="1" applyAlignment="1">
      <alignment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4" fontId="4" fillId="4" borderId="2" xfId="0" applyNumberFormat="1" applyFont="1" applyFill="1" applyBorder="1" applyAlignment="1">
      <alignment vertical="center" wrapText="1"/>
    </xf>
    <xf numFmtId="0" fontId="4" fillId="5" borderId="2" xfId="0" applyFont="1" applyFill="1" applyBorder="1" applyAlignment="1">
      <alignment horizontal="center" vertical="center" wrapText="1"/>
    </xf>
    <xf numFmtId="49" fontId="4" fillId="5" borderId="2" xfId="0" applyNumberFormat="1" applyFont="1" applyFill="1" applyBorder="1" applyAlignment="1">
      <alignment horizontal="center" vertical="center" wrapText="1"/>
    </xf>
    <xf numFmtId="4" fontId="4" fillId="5" borderId="2" xfId="0" applyNumberFormat="1" applyFont="1" applyFill="1" applyBorder="1"/>
    <xf numFmtId="0" fontId="4" fillId="5" borderId="2" xfId="0" applyFont="1" applyFill="1" applyBorder="1" applyAlignment="1">
      <alignment vertical="center" wrapText="1"/>
    </xf>
    <xf numFmtId="4" fontId="3" fillId="3" borderId="2" xfId="0" applyNumberFormat="1" applyFont="1" applyFill="1" applyBorder="1" applyAlignment="1">
      <alignment horizontal="right" vertical="center" wrapText="1"/>
    </xf>
    <xf numFmtId="0" fontId="4" fillId="3" borderId="2" xfId="0" applyFont="1" applyFill="1" applyBorder="1" applyAlignment="1">
      <alignment vertical="center" wrapText="1"/>
    </xf>
    <xf numFmtId="0" fontId="4" fillId="0" borderId="1" xfId="0" applyFont="1" applyBorder="1" applyAlignment="1">
      <alignment horizontal="right"/>
    </xf>
    <xf numFmtId="0" fontId="3" fillId="3" borderId="1" xfId="0" applyFont="1" applyFill="1" applyBorder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5" xfId="0" applyFont="1" applyBorder="1"/>
    <xf numFmtId="0" fontId="3" fillId="3" borderId="2" xfId="0" applyFont="1" applyFill="1" applyBorder="1" applyAlignment="1">
      <alignment horizontal="center"/>
    </xf>
    <xf numFmtId="0" fontId="3" fillId="3" borderId="2" xfId="0" applyFont="1" applyFill="1" applyBorder="1"/>
    <xf numFmtId="0" fontId="8" fillId="0" borderId="1" xfId="0" applyFont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/>
    <xf numFmtId="0" fontId="1" fillId="3" borderId="1" xfId="0" applyFont="1" applyFill="1" applyBorder="1"/>
    <xf numFmtId="4" fontId="1" fillId="3" borderId="1" xfId="0" applyNumberFormat="1" applyFont="1" applyFill="1" applyBorder="1"/>
    <xf numFmtId="0" fontId="2" fillId="3" borderId="1" xfId="0" applyFont="1" applyFill="1" applyBorder="1"/>
    <xf numFmtId="4" fontId="4" fillId="0" borderId="5" xfId="0" applyNumberFormat="1" applyFont="1" applyBorder="1" applyAlignment="1">
      <alignment horizontal="right"/>
    </xf>
    <xf numFmtId="0" fontId="4" fillId="0" borderId="5" xfId="0" applyFont="1" applyBorder="1" applyAlignment="1">
      <alignment horizontal="left"/>
    </xf>
    <xf numFmtId="0" fontId="3" fillId="3" borderId="2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left"/>
    </xf>
    <xf numFmtId="49" fontId="4" fillId="0" borderId="5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right"/>
    </xf>
    <xf numFmtId="0" fontId="4" fillId="0" borderId="5" xfId="0" applyFont="1" applyBorder="1" applyAlignment="1">
      <alignment horizontal="left" vertical="center" wrapText="1"/>
    </xf>
    <xf numFmtId="0" fontId="4" fillId="0" borderId="0" xfId="0" applyFont="1" applyAlignment="1">
      <alignment horizontal="center"/>
    </xf>
    <xf numFmtId="2" fontId="3" fillId="3" borderId="1" xfId="0" applyNumberFormat="1" applyFont="1" applyFill="1" applyBorder="1" applyAlignment="1">
      <alignment horizontal="right"/>
    </xf>
    <xf numFmtId="0" fontId="4" fillId="0" borderId="6" xfId="0" applyFont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/>
    </xf>
    <xf numFmtId="164" fontId="3" fillId="3" borderId="1" xfId="0" applyNumberFormat="1" applyFont="1" applyFill="1" applyBorder="1" applyAlignment="1">
      <alignment horizontal="right" vertical="center" wrapText="1"/>
    </xf>
    <xf numFmtId="2" fontId="4" fillId="0" borderId="0" xfId="0" applyNumberFormat="1" applyFont="1"/>
    <xf numFmtId="4" fontId="4" fillId="4" borderId="2" xfId="0" applyNumberFormat="1" applyFont="1" applyFill="1" applyBorder="1" applyAlignment="1">
      <alignment horizontal="right"/>
    </xf>
    <xf numFmtId="0" fontId="3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right"/>
    </xf>
    <xf numFmtId="0" fontId="4" fillId="2" borderId="1" xfId="0" applyFont="1" applyFill="1" applyBorder="1" applyAlignment="1">
      <alignment horizontal="center"/>
    </xf>
    <xf numFmtId="4" fontId="4" fillId="2" borderId="1" xfId="0" applyNumberFormat="1" applyFont="1" applyFill="1" applyBorder="1" applyAlignment="1">
      <alignment horizontal="right"/>
    </xf>
    <xf numFmtId="0" fontId="4" fillId="2" borderId="1" xfId="0" applyFont="1" applyFill="1" applyBorder="1" applyAlignment="1">
      <alignment horizontal="left"/>
    </xf>
    <xf numFmtId="0" fontId="3" fillId="0" borderId="1" xfId="0" applyFont="1" applyBorder="1" applyAlignment="1">
      <alignment horizontal="center"/>
    </xf>
    <xf numFmtId="165" fontId="4" fillId="0" borderId="1" xfId="0" applyNumberFormat="1" applyFont="1" applyBorder="1" applyAlignment="1">
      <alignment horizontal="center"/>
    </xf>
    <xf numFmtId="165" fontId="3" fillId="6" borderId="2" xfId="0" applyNumberFormat="1" applyFont="1" applyFill="1" applyBorder="1" applyAlignment="1">
      <alignment horizontal="left"/>
    </xf>
    <xf numFmtId="4" fontId="3" fillId="6" borderId="2" xfId="0" applyNumberFormat="1" applyFont="1" applyFill="1" applyBorder="1" applyAlignment="1">
      <alignment horizontal="right"/>
    </xf>
    <xf numFmtId="4" fontId="3" fillId="6" borderId="2" xfId="0" applyNumberFormat="1" applyFont="1" applyFill="1" applyBorder="1"/>
    <xf numFmtId="0" fontId="0" fillId="4" borderId="0" xfId="0" applyFill="1"/>
    <xf numFmtId="0" fontId="8" fillId="4" borderId="0" xfId="0" applyFont="1" applyFill="1" applyAlignment="1">
      <alignment horizontal="center" vertical="center" wrapText="1"/>
    </xf>
    <xf numFmtId="49" fontId="8" fillId="4" borderId="0" xfId="0" applyNumberFormat="1" applyFont="1" applyFill="1" applyAlignment="1">
      <alignment horizontal="center" vertical="center" wrapText="1"/>
    </xf>
    <xf numFmtId="4" fontId="8" fillId="4" borderId="0" xfId="0" applyNumberFormat="1" applyFont="1" applyFill="1" applyAlignment="1">
      <alignment horizontal="right" vertical="center" wrapText="1"/>
    </xf>
    <xf numFmtId="0" fontId="8" fillId="4" borderId="0" xfId="0" applyFont="1" applyFill="1" applyAlignment="1">
      <alignment vertical="center" wrapText="1"/>
    </xf>
    <xf numFmtId="0" fontId="1" fillId="4" borderId="0" xfId="0" applyFont="1" applyFill="1" applyAlignment="1">
      <alignment horizontal="center" vertical="center" wrapText="1"/>
    </xf>
    <xf numFmtId="0" fontId="8" fillId="4" borderId="0" xfId="0" applyFont="1" applyFill="1" applyAlignment="1">
      <alignment horizontal="center"/>
    </xf>
    <xf numFmtId="4" fontId="1" fillId="4" borderId="0" xfId="0" applyNumberFormat="1" applyFont="1" applyFill="1" applyAlignment="1">
      <alignment horizontal="right" vertical="center" wrapText="1"/>
    </xf>
    <xf numFmtId="0" fontId="8" fillId="4" borderId="0" xfId="0" applyFont="1" applyFill="1"/>
    <xf numFmtId="0" fontId="1" fillId="4" borderId="0" xfId="0" applyFont="1" applyFill="1" applyAlignment="1">
      <alignment horizontal="center"/>
    </xf>
    <xf numFmtId="4" fontId="1" fillId="4" borderId="0" xfId="0" applyNumberFormat="1" applyFont="1" applyFill="1"/>
    <xf numFmtId="0" fontId="1" fillId="4" borderId="0" xfId="0" applyFont="1" applyFill="1"/>
    <xf numFmtId="0" fontId="8" fillId="4" borderId="0" xfId="0" applyFont="1" applyFill="1" applyAlignment="1">
      <alignment horizontal="left"/>
    </xf>
    <xf numFmtId="0" fontId="1" fillId="4" borderId="0" xfId="0" applyFont="1" applyFill="1" applyAlignment="1">
      <alignment horizontal="left"/>
    </xf>
    <xf numFmtId="4" fontId="8" fillId="4" borderId="0" xfId="0" applyNumberFormat="1" applyFont="1" applyFill="1"/>
    <xf numFmtId="0" fontId="9" fillId="4" borderId="0" xfId="0" applyFont="1" applyFill="1" applyAlignment="1">
      <alignment horizontal="center"/>
    </xf>
    <xf numFmtId="4" fontId="8" fillId="4" borderId="0" xfId="0" applyNumberFormat="1" applyFont="1" applyFill="1" applyAlignment="1">
      <alignment horizontal="right"/>
    </xf>
    <xf numFmtId="0" fontId="1" fillId="0" borderId="0" xfId="0" applyFont="1" applyAlignment="1">
      <alignment horizontal="center"/>
    </xf>
  </cellXfs>
  <cellStyles count="1">
    <cellStyle name="Normalno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9E8467-01B8-4C07-B8E5-D572BC399BC3}">
  <dimension ref="A1:E339"/>
  <sheetViews>
    <sheetView tabSelected="1" topLeftCell="A264" workbookViewId="0">
      <selection activeCell="D286" sqref="D286"/>
    </sheetView>
  </sheetViews>
  <sheetFormatPr defaultRowHeight="15" x14ac:dyDescent="0.25"/>
  <cols>
    <col min="1" max="1" width="39.5703125" customWidth="1"/>
    <col min="2" max="2" width="17" customWidth="1"/>
    <col min="3" max="3" width="19.5703125" customWidth="1"/>
    <col min="4" max="4" width="19" customWidth="1"/>
    <col min="5" max="5" width="53.85546875" customWidth="1"/>
    <col min="6" max="6" width="9.140625" customWidth="1"/>
  </cols>
  <sheetData>
    <row r="1" spans="1:5" x14ac:dyDescent="0.25">
      <c r="A1" s="1" t="s">
        <v>0</v>
      </c>
      <c r="B1" s="2"/>
    </row>
    <row r="2" spans="1:5" x14ac:dyDescent="0.25">
      <c r="A2" s="1" t="s">
        <v>1</v>
      </c>
      <c r="B2" s="2"/>
    </row>
    <row r="3" spans="1:5" x14ac:dyDescent="0.25">
      <c r="A3" s="1" t="s">
        <v>2</v>
      </c>
      <c r="B3" s="2"/>
    </row>
    <row r="4" spans="1:5" x14ac:dyDescent="0.25">
      <c r="A4" s="1"/>
      <c r="B4" s="2"/>
    </row>
    <row r="5" spans="1:5" x14ac:dyDescent="0.25">
      <c r="A5" s="147" t="s">
        <v>3</v>
      </c>
      <c r="B5" s="147"/>
      <c r="C5" s="147"/>
      <c r="D5" s="147"/>
      <c r="E5" s="147"/>
    </row>
    <row r="7" spans="1:5" ht="15.75" x14ac:dyDescent="0.25">
      <c r="A7" s="3" t="s">
        <v>4</v>
      </c>
      <c r="B7" s="3" t="s">
        <v>5</v>
      </c>
      <c r="C7" s="3" t="s">
        <v>6</v>
      </c>
      <c r="D7" s="3" t="s">
        <v>7</v>
      </c>
      <c r="E7" s="3" t="s">
        <v>8</v>
      </c>
    </row>
    <row r="8" spans="1:5" ht="15.75" x14ac:dyDescent="0.25">
      <c r="A8" s="4"/>
      <c r="B8" s="5"/>
      <c r="C8" s="5"/>
      <c r="D8" s="5"/>
      <c r="E8" s="5"/>
    </row>
    <row r="9" spans="1:5" ht="15.75" x14ac:dyDescent="0.25">
      <c r="A9" s="6" t="s">
        <v>9</v>
      </c>
      <c r="B9" s="7"/>
      <c r="C9" s="7"/>
      <c r="D9" s="8"/>
      <c r="E9" s="7"/>
    </row>
    <row r="10" spans="1:5" ht="15.75" x14ac:dyDescent="0.25">
      <c r="A10" s="9" t="s">
        <v>10</v>
      </c>
      <c r="B10" s="9">
        <v>29524210204</v>
      </c>
      <c r="C10" s="9" t="s">
        <v>11</v>
      </c>
      <c r="D10" s="10">
        <v>60.08</v>
      </c>
      <c r="E10" s="11" t="s">
        <v>12</v>
      </c>
    </row>
    <row r="11" spans="1:5" ht="15.75" x14ac:dyDescent="0.25">
      <c r="A11" s="12" t="s">
        <v>13</v>
      </c>
      <c r="B11" s="13"/>
      <c r="C11" s="13"/>
      <c r="D11" s="14">
        <f>SUM(D10)</f>
        <v>60.08</v>
      </c>
      <c r="E11" s="15"/>
    </row>
    <row r="12" spans="1:5" ht="15.75" x14ac:dyDescent="0.25">
      <c r="A12" s="9" t="s">
        <v>14</v>
      </c>
      <c r="B12" s="9"/>
      <c r="C12" s="9" t="s">
        <v>15</v>
      </c>
      <c r="D12" s="10">
        <v>31.5</v>
      </c>
      <c r="E12" s="16" t="s">
        <v>16</v>
      </c>
    </row>
    <row r="13" spans="1:5" ht="15.75" x14ac:dyDescent="0.25">
      <c r="A13" s="9" t="s">
        <v>14</v>
      </c>
      <c r="B13" s="9"/>
      <c r="C13" s="9" t="s">
        <v>15</v>
      </c>
      <c r="D13" s="10">
        <v>47.25</v>
      </c>
      <c r="E13" s="16" t="s">
        <v>16</v>
      </c>
    </row>
    <row r="14" spans="1:5" ht="15.75" x14ac:dyDescent="0.25">
      <c r="A14" s="9" t="s">
        <v>14</v>
      </c>
      <c r="B14" s="9"/>
      <c r="C14" s="9" t="s">
        <v>15</v>
      </c>
      <c r="D14" s="10">
        <v>15.75</v>
      </c>
      <c r="E14" s="16" t="s">
        <v>16</v>
      </c>
    </row>
    <row r="15" spans="1:5" ht="15.75" x14ac:dyDescent="0.25">
      <c r="A15" s="9" t="s">
        <v>14</v>
      </c>
      <c r="B15" s="9"/>
      <c r="C15" s="9" t="s">
        <v>15</v>
      </c>
      <c r="D15" s="10">
        <v>31.5</v>
      </c>
      <c r="E15" s="16" t="s">
        <v>16</v>
      </c>
    </row>
    <row r="16" spans="1:5" ht="15.75" x14ac:dyDescent="0.25">
      <c r="A16" s="9" t="s">
        <v>14</v>
      </c>
      <c r="B16" s="5"/>
      <c r="C16" s="9" t="s">
        <v>15</v>
      </c>
      <c r="D16" s="17">
        <v>15.75</v>
      </c>
      <c r="E16" s="16" t="s">
        <v>16</v>
      </c>
    </row>
    <row r="17" spans="1:5" ht="15.75" x14ac:dyDescent="0.25">
      <c r="A17" s="9" t="s">
        <v>14</v>
      </c>
      <c r="B17" s="5"/>
      <c r="C17" s="9" t="s">
        <v>15</v>
      </c>
      <c r="D17" s="17">
        <v>23.63</v>
      </c>
      <c r="E17" s="16" t="s">
        <v>16</v>
      </c>
    </row>
    <row r="18" spans="1:5" ht="15.75" x14ac:dyDescent="0.25">
      <c r="A18" s="9" t="s">
        <v>14</v>
      </c>
      <c r="B18" s="5"/>
      <c r="C18" s="9" t="s">
        <v>15</v>
      </c>
      <c r="D18" s="17">
        <v>15.75</v>
      </c>
      <c r="E18" s="16" t="s">
        <v>16</v>
      </c>
    </row>
    <row r="19" spans="1:5" ht="15.75" x14ac:dyDescent="0.25">
      <c r="A19" s="9" t="s">
        <v>14</v>
      </c>
      <c r="B19" s="5"/>
      <c r="C19" s="9" t="s">
        <v>15</v>
      </c>
      <c r="D19" s="17">
        <v>31.5</v>
      </c>
      <c r="E19" s="16" t="s">
        <v>16</v>
      </c>
    </row>
    <row r="20" spans="1:5" ht="15.75" x14ac:dyDescent="0.25">
      <c r="A20" s="9" t="s">
        <v>14</v>
      </c>
      <c r="B20" s="5"/>
      <c r="C20" s="9" t="s">
        <v>15</v>
      </c>
      <c r="D20" s="17">
        <v>31.5</v>
      </c>
      <c r="E20" s="16" t="s">
        <v>16</v>
      </c>
    </row>
    <row r="21" spans="1:5" ht="15.75" x14ac:dyDescent="0.25">
      <c r="A21" s="9" t="s">
        <v>14</v>
      </c>
      <c r="B21" s="5"/>
      <c r="C21" s="9" t="s">
        <v>15</v>
      </c>
      <c r="D21" s="17">
        <v>7.88</v>
      </c>
      <c r="E21" s="16" t="s">
        <v>16</v>
      </c>
    </row>
    <row r="22" spans="1:5" ht="15.75" x14ac:dyDescent="0.25">
      <c r="A22" s="9" t="s">
        <v>14</v>
      </c>
      <c r="B22" s="5"/>
      <c r="C22" s="9" t="s">
        <v>15</v>
      </c>
      <c r="D22" s="17">
        <v>39.880000000000003</v>
      </c>
      <c r="E22" s="16" t="s">
        <v>16</v>
      </c>
    </row>
    <row r="23" spans="1:5" ht="15.75" x14ac:dyDescent="0.25">
      <c r="A23" s="12" t="s">
        <v>17</v>
      </c>
      <c r="B23" s="13"/>
      <c r="C23" s="13"/>
      <c r="D23" s="18">
        <f>SUM(D12:D22)</f>
        <v>291.89</v>
      </c>
      <c r="E23" s="15"/>
    </row>
    <row r="24" spans="1:5" ht="15.75" x14ac:dyDescent="0.25">
      <c r="A24" s="9" t="s">
        <v>18</v>
      </c>
      <c r="B24" s="5">
        <v>97350708482</v>
      </c>
      <c r="C24" s="9" t="s">
        <v>11</v>
      </c>
      <c r="D24" s="17">
        <v>1261.44</v>
      </c>
      <c r="E24" s="16" t="s">
        <v>16</v>
      </c>
    </row>
    <row r="25" spans="1:5" ht="15.75" x14ac:dyDescent="0.25">
      <c r="A25" s="12" t="s">
        <v>19</v>
      </c>
      <c r="B25" s="19"/>
      <c r="C25" s="12"/>
      <c r="D25" s="14">
        <v>1261.44</v>
      </c>
      <c r="E25" s="20"/>
    </row>
    <row r="26" spans="1:5" ht="15.75" x14ac:dyDescent="0.25">
      <c r="A26" s="9" t="s">
        <v>20</v>
      </c>
      <c r="B26" s="9">
        <v>37930251742</v>
      </c>
      <c r="C26" s="9" t="s">
        <v>21</v>
      </c>
      <c r="D26" s="21">
        <v>125</v>
      </c>
      <c r="E26" s="11" t="s">
        <v>22</v>
      </c>
    </row>
    <row r="27" spans="1:5" ht="15.75" x14ac:dyDescent="0.25">
      <c r="A27" s="12" t="s">
        <v>23</v>
      </c>
      <c r="B27" s="22"/>
      <c r="C27" s="12"/>
      <c r="D27" s="23">
        <f>SUM(D26)</f>
        <v>125</v>
      </c>
      <c r="E27" s="24"/>
    </row>
    <row r="28" spans="1:5" ht="15.75" x14ac:dyDescent="0.25">
      <c r="A28" s="9" t="s">
        <v>24</v>
      </c>
      <c r="B28" s="9">
        <v>88688490939</v>
      </c>
      <c r="C28" s="9" t="s">
        <v>21</v>
      </c>
      <c r="D28" s="10">
        <v>420</v>
      </c>
      <c r="E28" s="11" t="s">
        <v>22</v>
      </c>
    </row>
    <row r="29" spans="1:5" ht="15.75" x14ac:dyDescent="0.25">
      <c r="A29" s="12" t="s">
        <v>25</v>
      </c>
      <c r="B29" s="13"/>
      <c r="C29" s="13"/>
      <c r="D29" s="14">
        <v>420</v>
      </c>
      <c r="E29" s="15"/>
    </row>
    <row r="30" spans="1:5" ht="15.75" x14ac:dyDescent="0.25">
      <c r="A30" s="9" t="s">
        <v>26</v>
      </c>
      <c r="B30" s="9">
        <v>41180825241</v>
      </c>
      <c r="C30" s="9" t="s">
        <v>21</v>
      </c>
      <c r="D30" s="21">
        <v>480</v>
      </c>
      <c r="E30" s="25" t="s">
        <v>27</v>
      </c>
    </row>
    <row r="31" spans="1:5" ht="15.75" x14ac:dyDescent="0.25">
      <c r="A31" s="9" t="s">
        <v>26</v>
      </c>
      <c r="B31" s="9">
        <v>41180825242</v>
      </c>
      <c r="C31" s="9" t="s">
        <v>21</v>
      </c>
      <c r="D31" s="21">
        <v>502</v>
      </c>
      <c r="E31" s="25" t="s">
        <v>27</v>
      </c>
    </row>
    <row r="32" spans="1:5" ht="15.75" x14ac:dyDescent="0.25">
      <c r="A32" s="9" t="s">
        <v>26</v>
      </c>
      <c r="B32" s="9">
        <v>41180825243</v>
      </c>
      <c r="C32" s="9" t="s">
        <v>21</v>
      </c>
      <c r="D32" s="21">
        <v>2312.5</v>
      </c>
      <c r="E32" s="25" t="s">
        <v>27</v>
      </c>
    </row>
    <row r="33" spans="1:5" ht="15.75" x14ac:dyDescent="0.25">
      <c r="A33" s="12" t="s">
        <v>28</v>
      </c>
      <c r="B33" s="13"/>
      <c r="C33" s="13"/>
      <c r="D33" s="18">
        <f>SUM(D30:D32)</f>
        <v>3294.5</v>
      </c>
      <c r="E33" s="26"/>
    </row>
    <row r="34" spans="1:5" ht="15.75" x14ac:dyDescent="0.25">
      <c r="A34" s="9" t="s">
        <v>29</v>
      </c>
      <c r="B34" s="9">
        <v>59369289798</v>
      </c>
      <c r="C34" s="9" t="s">
        <v>21</v>
      </c>
      <c r="D34" s="10">
        <v>2063.5</v>
      </c>
      <c r="E34" s="11" t="s">
        <v>16</v>
      </c>
    </row>
    <row r="35" spans="1:5" ht="15.75" x14ac:dyDescent="0.25">
      <c r="A35" s="9" t="s">
        <v>29</v>
      </c>
      <c r="B35" s="9">
        <v>59369289798</v>
      </c>
      <c r="C35" s="9" t="s">
        <v>21</v>
      </c>
      <c r="D35" s="10">
        <v>365.45</v>
      </c>
      <c r="E35" s="11" t="s">
        <v>16</v>
      </c>
    </row>
    <row r="36" spans="1:5" ht="15.75" x14ac:dyDescent="0.25">
      <c r="A36" s="9" t="s">
        <v>29</v>
      </c>
      <c r="B36" s="9">
        <v>59369289799</v>
      </c>
      <c r="C36" s="9" t="s">
        <v>21</v>
      </c>
      <c r="D36" s="10">
        <v>1497.01</v>
      </c>
      <c r="E36" s="11" t="s">
        <v>16</v>
      </c>
    </row>
    <row r="37" spans="1:5" ht="15.75" x14ac:dyDescent="0.25">
      <c r="A37" s="27" t="s">
        <v>30</v>
      </c>
      <c r="B37" s="28"/>
      <c r="C37" s="28"/>
      <c r="D37" s="29">
        <f>SUM(D34:D36)</f>
        <v>3925.96</v>
      </c>
      <c r="E37" s="30"/>
    </row>
    <row r="38" spans="1:5" ht="15.75" x14ac:dyDescent="0.25">
      <c r="A38" s="31" t="s">
        <v>31</v>
      </c>
      <c r="B38" s="31">
        <v>57845277445</v>
      </c>
      <c r="C38" s="31" t="s">
        <v>11</v>
      </c>
      <c r="D38" s="17">
        <v>507.25</v>
      </c>
      <c r="E38" s="32" t="s">
        <v>22</v>
      </c>
    </row>
    <row r="39" spans="1:5" ht="15.75" x14ac:dyDescent="0.25">
      <c r="A39" s="31" t="s">
        <v>31</v>
      </c>
      <c r="B39" s="31">
        <v>57845277445</v>
      </c>
      <c r="C39" s="33" t="s">
        <v>11</v>
      </c>
      <c r="D39" s="17">
        <v>467.63600000000002</v>
      </c>
      <c r="E39" s="5" t="s">
        <v>22</v>
      </c>
    </row>
    <row r="40" spans="1:5" ht="15.75" x14ac:dyDescent="0.25">
      <c r="A40" s="12" t="s">
        <v>32</v>
      </c>
      <c r="B40" s="19"/>
      <c r="C40" s="19"/>
      <c r="D40" s="18">
        <f>SUM(D38:D39)</f>
        <v>974.88599999999997</v>
      </c>
      <c r="E40" s="19"/>
    </row>
    <row r="41" spans="1:5" ht="15.75" x14ac:dyDescent="0.25">
      <c r="A41" s="33" t="s">
        <v>33</v>
      </c>
      <c r="B41" s="33">
        <v>52577724077</v>
      </c>
      <c r="C41" s="33" t="s">
        <v>21</v>
      </c>
      <c r="D41" s="34">
        <v>356.36</v>
      </c>
      <c r="E41" s="34" t="s">
        <v>16</v>
      </c>
    </row>
    <row r="42" spans="1:5" ht="15.75" x14ac:dyDescent="0.25">
      <c r="A42" s="22" t="s">
        <v>34</v>
      </c>
      <c r="B42" s="22"/>
      <c r="C42" s="22" t="s">
        <v>21</v>
      </c>
      <c r="D42" s="35">
        <f>SUM(D41)</f>
        <v>356.36</v>
      </c>
      <c r="E42" s="35"/>
    </row>
    <row r="43" spans="1:5" ht="15.75" x14ac:dyDescent="0.25">
      <c r="A43" s="9" t="s">
        <v>35</v>
      </c>
      <c r="B43" s="9">
        <v>16101766338</v>
      </c>
      <c r="C43" s="9" t="s">
        <v>21</v>
      </c>
      <c r="D43" s="10">
        <v>278.70999999999998</v>
      </c>
      <c r="E43" s="11" t="s">
        <v>27</v>
      </c>
    </row>
    <row r="44" spans="1:5" ht="15.75" x14ac:dyDescent="0.25">
      <c r="A44" s="12" t="s">
        <v>36</v>
      </c>
      <c r="B44" s="13"/>
      <c r="C44" s="13"/>
      <c r="D44" s="18">
        <v>278.70999999999998</v>
      </c>
      <c r="E44" s="15"/>
    </row>
    <row r="45" spans="1:5" ht="15.75" x14ac:dyDescent="0.25">
      <c r="A45" s="9" t="s">
        <v>37</v>
      </c>
      <c r="B45" s="9">
        <v>83598114879</v>
      </c>
      <c r="C45" s="9" t="s">
        <v>21</v>
      </c>
      <c r="D45" s="10">
        <v>33</v>
      </c>
      <c r="E45" s="11" t="s">
        <v>16</v>
      </c>
    </row>
    <row r="46" spans="1:5" ht="15.75" x14ac:dyDescent="0.25">
      <c r="A46" s="9" t="s">
        <v>37</v>
      </c>
      <c r="B46" s="9">
        <v>83598114879</v>
      </c>
      <c r="C46" s="9" t="s">
        <v>21</v>
      </c>
      <c r="D46" s="10">
        <v>22</v>
      </c>
      <c r="E46" s="11" t="s">
        <v>16</v>
      </c>
    </row>
    <row r="47" spans="1:5" ht="15.75" x14ac:dyDescent="0.25">
      <c r="A47" s="9" t="s">
        <v>37</v>
      </c>
      <c r="B47" s="9">
        <v>83598114879</v>
      </c>
      <c r="C47" s="9" t="s">
        <v>21</v>
      </c>
      <c r="D47" s="10">
        <v>16.5</v>
      </c>
      <c r="E47" s="11" t="s">
        <v>16</v>
      </c>
    </row>
    <row r="48" spans="1:5" ht="15.75" x14ac:dyDescent="0.25">
      <c r="A48" s="9" t="s">
        <v>37</v>
      </c>
      <c r="B48" s="9">
        <v>83598114879</v>
      </c>
      <c r="C48" s="9" t="s">
        <v>21</v>
      </c>
      <c r="D48" s="10">
        <v>91.2</v>
      </c>
      <c r="E48" s="11" t="s">
        <v>16</v>
      </c>
    </row>
    <row r="49" spans="1:5" ht="15.75" x14ac:dyDescent="0.25">
      <c r="A49" s="9" t="s">
        <v>37</v>
      </c>
      <c r="B49" s="9">
        <v>83598114879</v>
      </c>
      <c r="C49" s="9" t="s">
        <v>21</v>
      </c>
      <c r="D49" s="10">
        <v>37.799999999999997</v>
      </c>
      <c r="E49" s="11" t="s">
        <v>16</v>
      </c>
    </row>
    <row r="50" spans="1:5" ht="15.75" x14ac:dyDescent="0.25">
      <c r="A50" s="9" t="s">
        <v>37</v>
      </c>
      <c r="B50" s="9">
        <v>83598114879</v>
      </c>
      <c r="C50" s="9" t="s">
        <v>21</v>
      </c>
      <c r="D50" s="10">
        <v>79.8</v>
      </c>
      <c r="E50" s="11" t="s">
        <v>16</v>
      </c>
    </row>
    <row r="51" spans="1:5" ht="15.75" x14ac:dyDescent="0.25">
      <c r="A51" s="9" t="s">
        <v>37</v>
      </c>
      <c r="B51" s="9">
        <v>83598114879</v>
      </c>
      <c r="C51" s="9" t="s">
        <v>21</v>
      </c>
      <c r="D51" s="10">
        <v>50.8</v>
      </c>
      <c r="E51" s="11" t="s">
        <v>16</v>
      </c>
    </row>
    <row r="52" spans="1:5" ht="15.75" x14ac:dyDescent="0.25">
      <c r="A52" s="9" t="s">
        <v>37</v>
      </c>
      <c r="B52" s="9">
        <v>83598114879</v>
      </c>
      <c r="C52" s="9" t="s">
        <v>21</v>
      </c>
      <c r="D52" s="17">
        <v>21.3</v>
      </c>
      <c r="E52" s="11" t="s">
        <v>16</v>
      </c>
    </row>
    <row r="53" spans="1:5" ht="15.75" x14ac:dyDescent="0.25">
      <c r="A53" s="9" t="s">
        <v>37</v>
      </c>
      <c r="B53" s="9">
        <v>83598114879</v>
      </c>
      <c r="C53" s="9" t="s">
        <v>21</v>
      </c>
      <c r="D53" s="17">
        <v>11</v>
      </c>
      <c r="E53" s="11" t="s">
        <v>16</v>
      </c>
    </row>
    <row r="54" spans="1:5" ht="15.75" x14ac:dyDescent="0.25">
      <c r="A54" s="9" t="s">
        <v>37</v>
      </c>
      <c r="B54" s="9">
        <v>83598114879</v>
      </c>
      <c r="C54" s="9" t="s">
        <v>21</v>
      </c>
      <c r="D54" s="17">
        <v>8.25</v>
      </c>
      <c r="E54" s="11" t="s">
        <v>16</v>
      </c>
    </row>
    <row r="55" spans="1:5" ht="15.75" x14ac:dyDescent="0.25">
      <c r="A55" s="9" t="s">
        <v>37</v>
      </c>
      <c r="B55" s="9">
        <v>83598114879</v>
      </c>
      <c r="C55" s="9" t="s">
        <v>21</v>
      </c>
      <c r="D55" s="17">
        <v>34.380000000000003</v>
      </c>
      <c r="E55" s="11" t="s">
        <v>16</v>
      </c>
    </row>
    <row r="56" spans="1:5" ht="15.75" x14ac:dyDescent="0.25">
      <c r="A56" s="9" t="s">
        <v>37</v>
      </c>
      <c r="B56" s="9">
        <v>83598114879</v>
      </c>
      <c r="C56" s="9" t="s">
        <v>21</v>
      </c>
      <c r="D56" s="17">
        <v>1166.92</v>
      </c>
      <c r="E56" s="11" t="s">
        <v>16</v>
      </c>
    </row>
    <row r="57" spans="1:5" ht="15.75" x14ac:dyDescent="0.25">
      <c r="A57" s="9" t="s">
        <v>37</v>
      </c>
      <c r="B57" s="9">
        <v>83598114879</v>
      </c>
      <c r="C57" s="9" t="s">
        <v>21</v>
      </c>
      <c r="D57" s="17">
        <v>1835.14</v>
      </c>
      <c r="E57" s="11" t="s">
        <v>16</v>
      </c>
    </row>
    <row r="58" spans="1:5" ht="15.75" x14ac:dyDescent="0.25">
      <c r="A58" s="9" t="s">
        <v>37</v>
      </c>
      <c r="B58" s="9">
        <v>83598114879</v>
      </c>
      <c r="C58" s="9" t="s">
        <v>21</v>
      </c>
      <c r="D58" s="17">
        <v>805.37</v>
      </c>
      <c r="E58" s="11" t="s">
        <v>16</v>
      </c>
    </row>
    <row r="59" spans="1:5" ht="15.75" x14ac:dyDescent="0.25">
      <c r="A59" s="36" t="s">
        <v>37</v>
      </c>
      <c r="B59" s="36">
        <v>83598114879</v>
      </c>
      <c r="C59" s="36" t="s">
        <v>21</v>
      </c>
      <c r="D59" s="37">
        <v>153.56</v>
      </c>
      <c r="E59" s="38" t="s">
        <v>16</v>
      </c>
    </row>
    <row r="60" spans="1:5" ht="15.75" x14ac:dyDescent="0.25">
      <c r="A60" s="9" t="s">
        <v>37</v>
      </c>
      <c r="B60" s="9">
        <v>83598114879</v>
      </c>
      <c r="C60" s="9" t="s">
        <v>21</v>
      </c>
      <c r="D60" s="17">
        <v>4.6900000000000004</v>
      </c>
      <c r="E60" s="11" t="s">
        <v>16</v>
      </c>
    </row>
    <row r="61" spans="1:5" ht="15.75" x14ac:dyDescent="0.25">
      <c r="A61" s="9" t="s">
        <v>37</v>
      </c>
      <c r="B61" s="9">
        <v>83598114879</v>
      </c>
      <c r="C61" s="9" t="s">
        <v>21</v>
      </c>
      <c r="D61" s="17">
        <v>24.43</v>
      </c>
      <c r="E61" s="11" t="s">
        <v>16</v>
      </c>
    </row>
    <row r="62" spans="1:5" ht="15.75" x14ac:dyDescent="0.25">
      <c r="A62" s="9" t="s">
        <v>37</v>
      </c>
      <c r="B62" s="9">
        <v>83598114879</v>
      </c>
      <c r="C62" s="9" t="s">
        <v>21</v>
      </c>
      <c r="D62" s="39">
        <v>49.2</v>
      </c>
      <c r="E62" s="11" t="s">
        <v>16</v>
      </c>
    </row>
    <row r="63" spans="1:5" ht="15.75" x14ac:dyDescent="0.25">
      <c r="A63" s="9" t="s">
        <v>37</v>
      </c>
      <c r="B63" s="9">
        <v>83598114879</v>
      </c>
      <c r="C63" s="9" t="s">
        <v>21</v>
      </c>
      <c r="D63" s="17">
        <v>53.2</v>
      </c>
      <c r="E63" s="11" t="s">
        <v>16</v>
      </c>
    </row>
    <row r="64" spans="1:5" ht="15.75" x14ac:dyDescent="0.25">
      <c r="A64" s="9" t="s">
        <v>37</v>
      </c>
      <c r="B64" s="9">
        <v>83598114879</v>
      </c>
      <c r="C64" s="9" t="s">
        <v>21</v>
      </c>
      <c r="D64" s="39">
        <v>34.5</v>
      </c>
      <c r="E64" s="11" t="s">
        <v>16</v>
      </c>
    </row>
    <row r="65" spans="1:5" ht="15.75" x14ac:dyDescent="0.25">
      <c r="A65" s="27" t="s">
        <v>38</v>
      </c>
      <c r="B65" s="40"/>
      <c r="C65" s="40"/>
      <c r="D65" s="41">
        <f>SUM(D45:D64)</f>
        <v>4533.04</v>
      </c>
      <c r="E65" s="30"/>
    </row>
    <row r="66" spans="1:5" ht="15.75" x14ac:dyDescent="0.25">
      <c r="A66" s="31" t="s">
        <v>39</v>
      </c>
      <c r="B66" s="42" t="s">
        <v>40</v>
      </c>
      <c r="C66" s="31" t="s">
        <v>40</v>
      </c>
      <c r="D66" s="43">
        <v>200.55</v>
      </c>
      <c r="E66" s="32" t="s">
        <v>41</v>
      </c>
    </row>
    <row r="67" spans="1:5" ht="15.75" x14ac:dyDescent="0.25">
      <c r="A67" s="22" t="s">
        <v>42</v>
      </c>
      <c r="B67" s="44"/>
      <c r="C67" s="44"/>
      <c r="D67" s="45">
        <f>SUM(D66)</f>
        <v>200.55</v>
      </c>
      <c r="E67" s="45"/>
    </row>
    <row r="68" spans="1:5" ht="15.75" x14ac:dyDescent="0.25">
      <c r="A68" s="46" t="s">
        <v>43</v>
      </c>
      <c r="B68" s="47">
        <v>37885418266</v>
      </c>
      <c r="C68" s="47" t="s">
        <v>21</v>
      </c>
      <c r="D68" s="48">
        <v>235</v>
      </c>
      <c r="E68" s="49" t="s">
        <v>22</v>
      </c>
    </row>
    <row r="69" spans="1:5" ht="15.75" x14ac:dyDescent="0.25">
      <c r="A69" s="50" t="s">
        <v>43</v>
      </c>
      <c r="B69" s="51">
        <v>37885418266</v>
      </c>
      <c r="C69" s="51" t="s">
        <v>21</v>
      </c>
      <c r="D69" s="21">
        <v>100</v>
      </c>
      <c r="E69" s="52" t="s">
        <v>22</v>
      </c>
    </row>
    <row r="70" spans="1:5" ht="15.75" x14ac:dyDescent="0.25">
      <c r="A70" s="50" t="s">
        <v>43</v>
      </c>
      <c r="B70" s="51">
        <v>37885418267</v>
      </c>
      <c r="C70" s="51" t="s">
        <v>21</v>
      </c>
      <c r="D70" s="21">
        <v>70</v>
      </c>
      <c r="E70" s="52" t="s">
        <v>22</v>
      </c>
    </row>
    <row r="71" spans="1:5" ht="15.75" x14ac:dyDescent="0.25">
      <c r="A71" s="22" t="s">
        <v>44</v>
      </c>
      <c r="B71" s="13"/>
      <c r="C71" s="13"/>
      <c r="D71" s="53">
        <f>SUM(D68:D70)</f>
        <v>405</v>
      </c>
      <c r="E71" s="54"/>
    </row>
    <row r="72" spans="1:5" ht="15.75" x14ac:dyDescent="0.25">
      <c r="A72" s="33" t="s">
        <v>45</v>
      </c>
      <c r="B72" s="33">
        <v>38812451417</v>
      </c>
      <c r="C72" s="33" t="s">
        <v>21</v>
      </c>
      <c r="D72" s="55">
        <v>1583.22</v>
      </c>
      <c r="E72" s="56" t="s">
        <v>46</v>
      </c>
    </row>
    <row r="73" spans="1:5" ht="15.75" x14ac:dyDescent="0.25">
      <c r="A73" s="22" t="s">
        <v>47</v>
      </c>
      <c r="B73" s="22"/>
      <c r="C73" s="22"/>
      <c r="D73" s="53">
        <v>1583.22</v>
      </c>
      <c r="E73" s="57"/>
    </row>
    <row r="74" spans="1:5" ht="15.75" x14ac:dyDescent="0.25">
      <c r="A74" s="33" t="s">
        <v>48</v>
      </c>
      <c r="B74" s="33">
        <v>53076189788</v>
      </c>
      <c r="C74" s="33" t="s">
        <v>21</v>
      </c>
      <c r="D74" s="58">
        <v>222</v>
      </c>
      <c r="E74" s="56" t="s">
        <v>22</v>
      </c>
    </row>
    <row r="75" spans="1:5" ht="15.75" x14ac:dyDescent="0.25">
      <c r="A75" s="9" t="s">
        <v>48</v>
      </c>
      <c r="B75" s="33">
        <v>53076189788</v>
      </c>
      <c r="C75" s="33" t="s">
        <v>21</v>
      </c>
      <c r="D75" s="59">
        <v>132</v>
      </c>
      <c r="E75" s="60" t="s">
        <v>22</v>
      </c>
    </row>
    <row r="76" spans="1:5" ht="15.75" x14ac:dyDescent="0.25">
      <c r="A76" s="12" t="s">
        <v>49</v>
      </c>
      <c r="B76" s="22"/>
      <c r="C76" s="22"/>
      <c r="D76" s="23">
        <f>SUM(D74:D75)</f>
        <v>354</v>
      </c>
      <c r="E76" s="22"/>
    </row>
    <row r="77" spans="1:5" ht="15.75" x14ac:dyDescent="0.25">
      <c r="A77" s="47" t="s">
        <v>50</v>
      </c>
      <c r="B77" s="61">
        <v>13766250458</v>
      </c>
      <c r="C77" s="61" t="s">
        <v>21</v>
      </c>
      <c r="D77" s="62">
        <v>1392.47</v>
      </c>
      <c r="E77" s="63" t="s">
        <v>22</v>
      </c>
    </row>
    <row r="78" spans="1:5" ht="15.75" x14ac:dyDescent="0.25">
      <c r="A78" s="22" t="s">
        <v>51</v>
      </c>
      <c r="B78" s="12"/>
      <c r="C78" s="12"/>
      <c r="D78" s="14">
        <f>SUM(D77)</f>
        <v>1392.47</v>
      </c>
      <c r="E78" s="24"/>
    </row>
    <row r="79" spans="1:5" ht="15.75" x14ac:dyDescent="0.25">
      <c r="A79" s="64" t="s">
        <v>52</v>
      </c>
      <c r="B79" s="64">
        <v>99090311925</v>
      </c>
      <c r="C79" s="64" t="s">
        <v>21</v>
      </c>
      <c r="D79" s="65">
        <v>1392.46</v>
      </c>
      <c r="E79" s="66" t="s">
        <v>22</v>
      </c>
    </row>
    <row r="80" spans="1:5" ht="15.75" x14ac:dyDescent="0.25">
      <c r="A80" s="12" t="s">
        <v>53</v>
      </c>
      <c r="B80" s="22"/>
      <c r="C80" s="22"/>
      <c r="D80" s="67">
        <f>SUM(D79)</f>
        <v>1392.46</v>
      </c>
      <c r="E80" s="24"/>
    </row>
    <row r="81" spans="1:5" ht="15.75" x14ac:dyDescent="0.25">
      <c r="A81" s="9" t="s">
        <v>54</v>
      </c>
      <c r="B81" s="33">
        <v>86339280930</v>
      </c>
      <c r="C81" s="33" t="s">
        <v>21</v>
      </c>
      <c r="D81" s="68">
        <v>1392.46</v>
      </c>
      <c r="E81" s="11" t="s">
        <v>22</v>
      </c>
    </row>
    <row r="82" spans="1:5" ht="15.75" x14ac:dyDescent="0.25">
      <c r="A82" s="12" t="s">
        <v>55</v>
      </c>
      <c r="B82" s="22"/>
      <c r="C82" s="22"/>
      <c r="D82" s="69">
        <f>SUM(D81)</f>
        <v>1392.46</v>
      </c>
      <c r="E82" s="24"/>
    </row>
    <row r="83" spans="1:5" ht="15.75" x14ac:dyDescent="0.25">
      <c r="A83" s="9" t="s">
        <v>56</v>
      </c>
      <c r="B83" s="70" t="s">
        <v>57</v>
      </c>
      <c r="C83" s="9" t="s">
        <v>21</v>
      </c>
      <c r="D83" s="10">
        <v>750</v>
      </c>
      <c r="E83" s="11" t="s">
        <v>27</v>
      </c>
    </row>
    <row r="84" spans="1:5" ht="15.75" x14ac:dyDescent="0.25">
      <c r="A84" s="9" t="s">
        <v>56</v>
      </c>
      <c r="B84" s="70" t="s">
        <v>57</v>
      </c>
      <c r="C84" s="9" t="s">
        <v>21</v>
      </c>
      <c r="D84" s="10">
        <v>150</v>
      </c>
      <c r="E84" s="11" t="s">
        <v>58</v>
      </c>
    </row>
    <row r="85" spans="1:5" ht="15.75" x14ac:dyDescent="0.25">
      <c r="A85" s="9" t="s">
        <v>56</v>
      </c>
      <c r="B85" s="70" t="s">
        <v>57</v>
      </c>
      <c r="C85" s="9" t="s">
        <v>21</v>
      </c>
      <c r="D85" s="10">
        <v>1187.5</v>
      </c>
      <c r="E85" s="11" t="s">
        <v>27</v>
      </c>
    </row>
    <row r="86" spans="1:5" ht="15.75" x14ac:dyDescent="0.25">
      <c r="A86" s="9" t="s">
        <v>56</v>
      </c>
      <c r="B86" s="70" t="s">
        <v>57</v>
      </c>
      <c r="C86" s="9" t="s">
        <v>21</v>
      </c>
      <c r="D86" s="10">
        <v>750</v>
      </c>
      <c r="E86" s="11" t="s">
        <v>58</v>
      </c>
    </row>
    <row r="87" spans="1:5" ht="15.75" x14ac:dyDescent="0.25">
      <c r="A87" s="9" t="s">
        <v>56</v>
      </c>
      <c r="B87" s="70" t="s">
        <v>57</v>
      </c>
      <c r="C87" s="9" t="s">
        <v>21</v>
      </c>
      <c r="D87" s="10">
        <v>1225</v>
      </c>
      <c r="E87" s="11" t="s">
        <v>22</v>
      </c>
    </row>
    <row r="88" spans="1:5" ht="15.75" x14ac:dyDescent="0.25">
      <c r="A88" s="12" t="s">
        <v>59</v>
      </c>
      <c r="B88" s="13"/>
      <c r="C88" s="13"/>
      <c r="D88" s="18">
        <f>SUM(D83:D87)</f>
        <v>4062.5</v>
      </c>
      <c r="E88" s="15"/>
    </row>
    <row r="89" spans="1:5" ht="15.75" x14ac:dyDescent="0.25">
      <c r="A89" s="9" t="s">
        <v>60</v>
      </c>
      <c r="B89" s="70" t="s">
        <v>61</v>
      </c>
      <c r="C89" s="9" t="s">
        <v>21</v>
      </c>
      <c r="D89" s="71">
        <v>28.13</v>
      </c>
      <c r="E89" s="60" t="s">
        <v>27</v>
      </c>
    </row>
    <row r="90" spans="1:5" ht="15.75" x14ac:dyDescent="0.25">
      <c r="A90" s="9" t="s">
        <v>60</v>
      </c>
      <c r="B90" s="70" t="s">
        <v>61</v>
      </c>
      <c r="C90" s="9" t="s">
        <v>21</v>
      </c>
      <c r="D90" s="71">
        <v>143.75</v>
      </c>
      <c r="E90" s="60" t="s">
        <v>27</v>
      </c>
    </row>
    <row r="91" spans="1:5" ht="15.75" x14ac:dyDescent="0.25">
      <c r="A91" s="9" t="s">
        <v>60</v>
      </c>
      <c r="B91" s="70" t="s">
        <v>61</v>
      </c>
      <c r="C91" s="9" t="s">
        <v>21</v>
      </c>
      <c r="D91" s="71">
        <v>399.46</v>
      </c>
      <c r="E91" s="60" t="s">
        <v>27</v>
      </c>
    </row>
    <row r="92" spans="1:5" ht="15.75" x14ac:dyDescent="0.25">
      <c r="A92" s="12" t="s">
        <v>62</v>
      </c>
      <c r="B92" s="72"/>
      <c r="C92" s="73"/>
      <c r="D92" s="14">
        <f>SUM(D89:D91)</f>
        <v>571.33999999999992</v>
      </c>
      <c r="E92" s="74"/>
    </row>
    <row r="93" spans="1:5" ht="15.75" x14ac:dyDescent="0.25">
      <c r="A93" s="9" t="s">
        <v>63</v>
      </c>
      <c r="B93" s="33"/>
      <c r="C93" s="33" t="s">
        <v>21</v>
      </c>
      <c r="D93" s="10">
        <v>76</v>
      </c>
      <c r="E93" s="56" t="s">
        <v>64</v>
      </c>
    </row>
    <row r="94" spans="1:5" ht="15.75" x14ac:dyDescent="0.25">
      <c r="A94" s="22" t="s">
        <v>65</v>
      </c>
      <c r="B94" s="13"/>
      <c r="C94" s="13"/>
      <c r="D94" s="14">
        <f>SUM(D93)</f>
        <v>76</v>
      </c>
      <c r="E94" s="15"/>
    </row>
    <row r="95" spans="1:5" ht="15.75" x14ac:dyDescent="0.25">
      <c r="A95" s="9" t="s">
        <v>66</v>
      </c>
      <c r="B95" s="70" t="s">
        <v>67</v>
      </c>
      <c r="C95" s="9" t="s">
        <v>11</v>
      </c>
      <c r="D95" s="10">
        <v>137.69999999999999</v>
      </c>
      <c r="E95" s="11" t="s">
        <v>68</v>
      </c>
    </row>
    <row r="96" spans="1:5" ht="15.75" x14ac:dyDescent="0.25">
      <c r="A96" s="9" t="s">
        <v>66</v>
      </c>
      <c r="B96" s="70" t="s">
        <v>67</v>
      </c>
      <c r="C96" s="9" t="s">
        <v>11</v>
      </c>
      <c r="D96" s="10">
        <v>1.66</v>
      </c>
      <c r="E96" s="11" t="s">
        <v>68</v>
      </c>
    </row>
    <row r="97" spans="1:5" ht="15.75" x14ac:dyDescent="0.25">
      <c r="A97" s="27" t="s">
        <v>69</v>
      </c>
      <c r="B97" s="75"/>
      <c r="C97" s="28"/>
      <c r="D97" s="76">
        <f>SUM(D95:D96)</f>
        <v>139.35999999999999</v>
      </c>
      <c r="E97" s="30"/>
    </row>
    <row r="98" spans="1:5" ht="15.75" x14ac:dyDescent="0.25">
      <c r="A98" s="33" t="s">
        <v>70</v>
      </c>
      <c r="B98" s="33">
        <v>86354925004</v>
      </c>
      <c r="C98" s="33" t="s">
        <v>21</v>
      </c>
      <c r="D98" s="21">
        <v>73.400000000000006</v>
      </c>
      <c r="E98" s="5" t="s">
        <v>27</v>
      </c>
    </row>
    <row r="99" spans="1:5" ht="15.75" x14ac:dyDescent="0.25">
      <c r="A99" s="22" t="s">
        <v>71</v>
      </c>
      <c r="B99" s="22"/>
      <c r="C99" s="22"/>
      <c r="D99" s="18">
        <f>SUM(D98)</f>
        <v>73.400000000000006</v>
      </c>
      <c r="E99" s="19"/>
    </row>
    <row r="100" spans="1:5" ht="15.75" x14ac:dyDescent="0.25">
      <c r="A100" s="9" t="s">
        <v>72</v>
      </c>
      <c r="B100" s="33">
        <v>78755598869</v>
      </c>
      <c r="C100" s="33" t="s">
        <v>21</v>
      </c>
      <c r="D100" s="21">
        <v>158.80000000000001</v>
      </c>
      <c r="E100" s="11" t="s">
        <v>58</v>
      </c>
    </row>
    <row r="101" spans="1:5" ht="15.75" x14ac:dyDescent="0.25">
      <c r="A101" s="9" t="s">
        <v>72</v>
      </c>
      <c r="B101" s="33">
        <v>78755598869</v>
      </c>
      <c r="C101" s="33" t="s">
        <v>21</v>
      </c>
      <c r="D101" s="21">
        <v>158.80000000000001</v>
      </c>
      <c r="E101" s="11" t="s">
        <v>58</v>
      </c>
    </row>
    <row r="102" spans="1:5" ht="15.75" x14ac:dyDescent="0.25">
      <c r="A102" s="12" t="s">
        <v>73</v>
      </c>
      <c r="B102" s="13"/>
      <c r="C102" s="13"/>
      <c r="D102" s="18">
        <f>SUM(D100:D101)</f>
        <v>317.60000000000002</v>
      </c>
      <c r="E102" s="15"/>
    </row>
    <row r="103" spans="1:5" ht="15.75" x14ac:dyDescent="0.25">
      <c r="A103" s="9" t="s">
        <v>74</v>
      </c>
      <c r="B103" s="70" t="s">
        <v>75</v>
      </c>
      <c r="C103" s="9" t="s">
        <v>21</v>
      </c>
      <c r="D103" s="21">
        <v>148.5</v>
      </c>
      <c r="E103" s="11" t="s">
        <v>22</v>
      </c>
    </row>
    <row r="104" spans="1:5" ht="15.75" x14ac:dyDescent="0.25">
      <c r="A104" s="9" t="s">
        <v>74</v>
      </c>
      <c r="B104" s="70" t="s">
        <v>75</v>
      </c>
      <c r="C104" s="9" t="s">
        <v>21</v>
      </c>
      <c r="D104" s="21">
        <v>103</v>
      </c>
      <c r="E104" s="11" t="s">
        <v>22</v>
      </c>
    </row>
    <row r="105" spans="1:5" ht="15.75" x14ac:dyDescent="0.25">
      <c r="A105" s="9" t="s">
        <v>74</v>
      </c>
      <c r="B105" s="70" t="s">
        <v>75</v>
      </c>
      <c r="C105" s="9" t="s">
        <v>21</v>
      </c>
      <c r="D105" s="21">
        <v>243</v>
      </c>
      <c r="E105" s="11" t="s">
        <v>22</v>
      </c>
    </row>
    <row r="106" spans="1:5" ht="15.75" x14ac:dyDescent="0.25">
      <c r="A106" s="9" t="s">
        <v>74</v>
      </c>
      <c r="B106" s="70" t="s">
        <v>75</v>
      </c>
      <c r="C106" s="9" t="s">
        <v>21</v>
      </c>
      <c r="D106" s="21">
        <v>79.5</v>
      </c>
      <c r="E106" s="11" t="s">
        <v>22</v>
      </c>
    </row>
    <row r="107" spans="1:5" ht="15.75" x14ac:dyDescent="0.25">
      <c r="A107" s="9" t="s">
        <v>74</v>
      </c>
      <c r="B107" s="70" t="s">
        <v>75</v>
      </c>
      <c r="C107" s="9" t="s">
        <v>21</v>
      </c>
      <c r="D107" s="77">
        <v>202</v>
      </c>
      <c r="E107" s="11" t="s">
        <v>22</v>
      </c>
    </row>
    <row r="108" spans="1:5" ht="15.75" x14ac:dyDescent="0.25">
      <c r="A108" s="9" t="s">
        <v>74</v>
      </c>
      <c r="B108" s="70" t="s">
        <v>75</v>
      </c>
      <c r="C108" s="9" t="s">
        <v>21</v>
      </c>
      <c r="D108" s="77">
        <v>67</v>
      </c>
      <c r="E108" s="11" t="s">
        <v>22</v>
      </c>
    </row>
    <row r="109" spans="1:5" ht="15.75" x14ac:dyDescent="0.25">
      <c r="A109" s="9" t="s">
        <v>74</v>
      </c>
      <c r="B109" s="70" t="s">
        <v>75</v>
      </c>
      <c r="C109" s="9" t="s">
        <v>21</v>
      </c>
      <c r="D109" s="77">
        <v>69.5</v>
      </c>
      <c r="E109" s="11" t="s">
        <v>22</v>
      </c>
    </row>
    <row r="110" spans="1:5" ht="15.75" x14ac:dyDescent="0.25">
      <c r="A110" s="9" t="s">
        <v>74</v>
      </c>
      <c r="B110" s="70" t="s">
        <v>75</v>
      </c>
      <c r="C110" s="9" t="s">
        <v>21</v>
      </c>
      <c r="D110" s="77">
        <v>74</v>
      </c>
      <c r="E110" s="11" t="s">
        <v>22</v>
      </c>
    </row>
    <row r="111" spans="1:5" ht="15.75" x14ac:dyDescent="0.25">
      <c r="A111" s="9" t="s">
        <v>74</v>
      </c>
      <c r="B111" s="70" t="s">
        <v>75</v>
      </c>
      <c r="C111" s="9" t="s">
        <v>21</v>
      </c>
      <c r="D111" s="77">
        <v>213.5</v>
      </c>
      <c r="E111" s="11" t="s">
        <v>22</v>
      </c>
    </row>
    <row r="112" spans="1:5" ht="15.75" x14ac:dyDescent="0.25">
      <c r="A112" s="9" t="s">
        <v>74</v>
      </c>
      <c r="B112" s="70" t="s">
        <v>75</v>
      </c>
      <c r="C112" s="9" t="s">
        <v>21</v>
      </c>
      <c r="D112" s="77">
        <v>32</v>
      </c>
      <c r="E112" s="11" t="s">
        <v>22</v>
      </c>
    </row>
    <row r="113" spans="1:5" ht="15.75" x14ac:dyDescent="0.25">
      <c r="A113" s="9" t="s">
        <v>74</v>
      </c>
      <c r="B113" s="70" t="s">
        <v>75</v>
      </c>
      <c r="C113" s="9" t="s">
        <v>21</v>
      </c>
      <c r="D113" s="77">
        <v>66.5</v>
      </c>
      <c r="E113" s="11" t="s">
        <v>22</v>
      </c>
    </row>
    <row r="114" spans="1:5" ht="15.75" x14ac:dyDescent="0.25">
      <c r="A114" s="12" t="s">
        <v>76</v>
      </c>
      <c r="B114" s="13"/>
      <c r="C114" s="13"/>
      <c r="D114" s="18">
        <f>SUM(D103:D113)</f>
        <v>1298.5</v>
      </c>
      <c r="E114" s="15"/>
    </row>
    <row r="115" spans="1:5" ht="15.75" x14ac:dyDescent="0.25">
      <c r="A115" s="9" t="s">
        <v>77</v>
      </c>
      <c r="B115" s="70" t="s">
        <v>78</v>
      </c>
      <c r="C115" s="9" t="s">
        <v>11</v>
      </c>
      <c r="D115" s="10">
        <v>110.13</v>
      </c>
      <c r="E115" s="11" t="s">
        <v>79</v>
      </c>
    </row>
    <row r="116" spans="1:5" ht="15.75" x14ac:dyDescent="0.25">
      <c r="A116" s="9" t="s">
        <v>77</v>
      </c>
      <c r="B116" s="70" t="s">
        <v>78</v>
      </c>
      <c r="C116" s="9" t="s">
        <v>11</v>
      </c>
      <c r="D116" s="10">
        <v>43.34</v>
      </c>
      <c r="E116" s="11" t="s">
        <v>79</v>
      </c>
    </row>
    <row r="117" spans="1:5" ht="15.75" x14ac:dyDescent="0.25">
      <c r="A117" s="9" t="s">
        <v>77</v>
      </c>
      <c r="B117" s="70" t="s">
        <v>78</v>
      </c>
      <c r="C117" s="9" t="s">
        <v>11</v>
      </c>
      <c r="D117" s="10">
        <v>261.39999999999998</v>
      </c>
      <c r="E117" s="11" t="s">
        <v>79</v>
      </c>
    </row>
    <row r="118" spans="1:5" ht="15.75" x14ac:dyDescent="0.25">
      <c r="A118" s="12" t="s">
        <v>80</v>
      </c>
      <c r="B118" s="13"/>
      <c r="C118" s="13"/>
      <c r="D118" s="18">
        <f>SUM(D115:D117)</f>
        <v>414.87</v>
      </c>
      <c r="E118" s="15"/>
    </row>
    <row r="119" spans="1:5" ht="15.75" x14ac:dyDescent="0.25">
      <c r="A119" s="9" t="s">
        <v>81</v>
      </c>
      <c r="B119" s="33">
        <v>63073332379</v>
      </c>
      <c r="C119" s="9" t="s">
        <v>11</v>
      </c>
      <c r="D119" s="10">
        <v>8960.83</v>
      </c>
      <c r="E119" s="5" t="s">
        <v>79</v>
      </c>
    </row>
    <row r="120" spans="1:5" ht="15.75" x14ac:dyDescent="0.25">
      <c r="A120" s="12" t="s">
        <v>82</v>
      </c>
      <c r="B120" s="19"/>
      <c r="C120" s="19"/>
      <c r="D120" s="29">
        <f>SUM(D119)</f>
        <v>8960.83</v>
      </c>
      <c r="E120" s="19"/>
    </row>
    <row r="121" spans="1:5" ht="15.75" x14ac:dyDescent="0.25">
      <c r="A121" s="9" t="s">
        <v>83</v>
      </c>
      <c r="B121" s="70" t="s">
        <v>84</v>
      </c>
      <c r="C121" s="33" t="s">
        <v>85</v>
      </c>
      <c r="D121" s="78">
        <v>3072.5</v>
      </c>
      <c r="E121" s="5" t="s">
        <v>27</v>
      </c>
    </row>
    <row r="122" spans="1:5" ht="15.75" x14ac:dyDescent="0.25">
      <c r="A122" s="12" t="s">
        <v>86</v>
      </c>
      <c r="B122" s="79"/>
      <c r="C122" s="22"/>
      <c r="D122" s="18">
        <f>SUM(D121)</f>
        <v>3072.5</v>
      </c>
      <c r="E122" s="19"/>
    </row>
    <row r="123" spans="1:5" ht="15.75" x14ac:dyDescent="0.25">
      <c r="A123" s="9" t="s">
        <v>87</v>
      </c>
      <c r="B123" s="70" t="s">
        <v>88</v>
      </c>
      <c r="C123" s="9" t="s">
        <v>11</v>
      </c>
      <c r="D123" s="10">
        <v>106.2</v>
      </c>
      <c r="E123" s="11" t="s">
        <v>89</v>
      </c>
    </row>
    <row r="124" spans="1:5" ht="15.75" x14ac:dyDescent="0.25">
      <c r="A124" s="9" t="s">
        <v>87</v>
      </c>
      <c r="B124" s="70" t="s">
        <v>88</v>
      </c>
      <c r="C124" s="9" t="s">
        <v>11</v>
      </c>
      <c r="D124" s="10">
        <v>106.2</v>
      </c>
      <c r="E124" s="11" t="s">
        <v>89</v>
      </c>
    </row>
    <row r="125" spans="1:5" ht="15.75" x14ac:dyDescent="0.25">
      <c r="A125" s="27" t="s">
        <v>90</v>
      </c>
      <c r="B125" s="28"/>
      <c r="C125" s="28"/>
      <c r="D125" s="29">
        <f>SUM(D123:D124)</f>
        <v>212.4</v>
      </c>
      <c r="E125" s="30"/>
    </row>
    <row r="126" spans="1:5" ht="15.75" x14ac:dyDescent="0.25">
      <c r="A126" s="9" t="s">
        <v>91</v>
      </c>
      <c r="B126" s="70" t="s">
        <v>92</v>
      </c>
      <c r="C126" s="9" t="s">
        <v>11</v>
      </c>
      <c r="D126" s="10">
        <v>69.56</v>
      </c>
      <c r="E126" s="34" t="s">
        <v>12</v>
      </c>
    </row>
    <row r="127" spans="1:5" ht="15.75" x14ac:dyDescent="0.25">
      <c r="A127" s="12" t="s">
        <v>93</v>
      </c>
      <c r="B127" s="13"/>
      <c r="C127" s="13"/>
      <c r="D127" s="14">
        <f>SUM(D126)</f>
        <v>69.56</v>
      </c>
      <c r="E127" s="80"/>
    </row>
    <row r="128" spans="1:5" ht="15.75" x14ac:dyDescent="0.25">
      <c r="A128" s="9" t="s">
        <v>94</v>
      </c>
      <c r="B128" s="70" t="s">
        <v>95</v>
      </c>
      <c r="C128" s="9" t="s">
        <v>11</v>
      </c>
      <c r="D128" s="10">
        <v>9.91</v>
      </c>
      <c r="E128" s="5" t="s">
        <v>12</v>
      </c>
    </row>
    <row r="129" spans="1:5" ht="15.75" x14ac:dyDescent="0.25">
      <c r="A129" s="9" t="s">
        <v>94</v>
      </c>
      <c r="B129" s="70" t="s">
        <v>95</v>
      </c>
      <c r="C129" s="9" t="s">
        <v>11</v>
      </c>
      <c r="D129" s="10">
        <v>196.64</v>
      </c>
      <c r="E129" s="5" t="s">
        <v>12</v>
      </c>
    </row>
    <row r="130" spans="1:5" ht="15.75" x14ac:dyDescent="0.25">
      <c r="A130" s="9" t="s">
        <v>94</v>
      </c>
      <c r="B130" s="70" t="s">
        <v>95</v>
      </c>
      <c r="C130" s="9" t="s">
        <v>11</v>
      </c>
      <c r="D130" s="10">
        <v>924.98</v>
      </c>
      <c r="E130" s="5" t="s">
        <v>12</v>
      </c>
    </row>
    <row r="131" spans="1:5" ht="15.75" x14ac:dyDescent="0.25">
      <c r="A131" s="27" t="s">
        <v>96</v>
      </c>
      <c r="B131" s="28"/>
      <c r="C131" s="28"/>
      <c r="D131" s="29">
        <f>SUM(D128:D130)</f>
        <v>1131.53</v>
      </c>
      <c r="E131" s="30"/>
    </row>
    <row r="132" spans="1:5" ht="15.75" x14ac:dyDescent="0.25">
      <c r="A132" s="9" t="s">
        <v>97</v>
      </c>
      <c r="B132" s="33">
        <v>27759560625</v>
      </c>
      <c r="C132" s="33" t="s">
        <v>11</v>
      </c>
      <c r="D132" s="21">
        <v>709.62</v>
      </c>
      <c r="E132" s="5" t="s">
        <v>79</v>
      </c>
    </row>
    <row r="133" spans="1:5" ht="15.75" x14ac:dyDescent="0.25">
      <c r="A133" s="9" t="s">
        <v>97</v>
      </c>
      <c r="B133" s="33">
        <v>27759560625</v>
      </c>
      <c r="C133" s="33" t="s">
        <v>11</v>
      </c>
      <c r="D133" s="21">
        <v>840.43</v>
      </c>
      <c r="E133" s="5" t="s">
        <v>79</v>
      </c>
    </row>
    <row r="134" spans="1:5" ht="15.75" x14ac:dyDescent="0.25">
      <c r="A134" s="12" t="s">
        <v>98</v>
      </c>
      <c r="B134" s="13"/>
      <c r="C134" s="13"/>
      <c r="D134" s="14">
        <f>SUM(D132:D133)</f>
        <v>1550.05</v>
      </c>
      <c r="E134" s="19"/>
    </row>
    <row r="135" spans="1:5" ht="15.75" x14ac:dyDescent="0.25">
      <c r="A135" s="9" t="s">
        <v>99</v>
      </c>
      <c r="B135" s="70" t="s">
        <v>100</v>
      </c>
      <c r="C135" s="9" t="s">
        <v>21</v>
      </c>
      <c r="D135" s="10">
        <v>470</v>
      </c>
      <c r="E135" s="11" t="s">
        <v>22</v>
      </c>
    </row>
    <row r="136" spans="1:5" ht="15.75" x14ac:dyDescent="0.25">
      <c r="A136" s="9" t="s">
        <v>99</v>
      </c>
      <c r="B136" s="70" t="s">
        <v>100</v>
      </c>
      <c r="C136" s="9" t="s">
        <v>21</v>
      </c>
      <c r="D136" s="10">
        <v>331.81</v>
      </c>
      <c r="E136" s="11" t="s">
        <v>22</v>
      </c>
    </row>
    <row r="137" spans="1:5" ht="15.75" x14ac:dyDescent="0.25">
      <c r="A137" s="9" t="s">
        <v>99</v>
      </c>
      <c r="B137" s="70" t="s">
        <v>100</v>
      </c>
      <c r="C137" s="9" t="s">
        <v>21</v>
      </c>
      <c r="D137" s="10">
        <v>331.81</v>
      </c>
      <c r="E137" s="11" t="s">
        <v>22</v>
      </c>
    </row>
    <row r="138" spans="1:5" ht="15.75" x14ac:dyDescent="0.25">
      <c r="A138" s="12" t="s">
        <v>101</v>
      </c>
      <c r="B138" s="22"/>
      <c r="C138" s="22"/>
      <c r="D138" s="14">
        <f>SUM(D135:D137)</f>
        <v>1133.6199999999999</v>
      </c>
      <c r="E138" s="19"/>
    </row>
    <row r="139" spans="1:5" ht="15.75" x14ac:dyDescent="0.25">
      <c r="A139" s="33" t="s">
        <v>102</v>
      </c>
      <c r="B139" s="33">
        <v>73962585238</v>
      </c>
      <c r="C139" s="33" t="s">
        <v>11</v>
      </c>
      <c r="D139" s="78">
        <v>295.93</v>
      </c>
      <c r="E139" s="5" t="s">
        <v>16</v>
      </c>
    </row>
    <row r="140" spans="1:5" ht="15.75" x14ac:dyDescent="0.25">
      <c r="A140" s="12" t="s">
        <v>103</v>
      </c>
      <c r="B140" s="79"/>
      <c r="C140" s="12"/>
      <c r="D140" s="23">
        <f>SUM(D139)</f>
        <v>295.93</v>
      </c>
      <c r="E140" s="22"/>
    </row>
    <row r="141" spans="1:5" ht="15.75" x14ac:dyDescent="0.25">
      <c r="A141" s="9" t="s">
        <v>104</v>
      </c>
      <c r="B141" s="33"/>
      <c r="C141" s="33" t="s">
        <v>21</v>
      </c>
      <c r="D141" s="21">
        <v>222.75</v>
      </c>
      <c r="E141" s="11" t="s">
        <v>16</v>
      </c>
    </row>
    <row r="142" spans="1:5" ht="15.75" x14ac:dyDescent="0.25">
      <c r="A142" s="9" t="s">
        <v>104</v>
      </c>
      <c r="B142" s="33"/>
      <c r="C142" s="33" t="s">
        <v>21</v>
      </c>
      <c r="D142" s="21">
        <v>231</v>
      </c>
      <c r="E142" s="11" t="s">
        <v>16</v>
      </c>
    </row>
    <row r="143" spans="1:5" ht="15.75" x14ac:dyDescent="0.25">
      <c r="A143" s="12" t="s">
        <v>105</v>
      </c>
      <c r="B143" s="13"/>
      <c r="C143" s="13"/>
      <c r="D143" s="23">
        <f>SUM(D141:D142)</f>
        <v>453.75</v>
      </c>
      <c r="E143" s="15"/>
    </row>
    <row r="144" spans="1:5" ht="15.75" x14ac:dyDescent="0.25">
      <c r="A144" s="33" t="s">
        <v>106</v>
      </c>
      <c r="B144" s="81">
        <v>64729046835</v>
      </c>
      <c r="C144" s="33" t="s">
        <v>11</v>
      </c>
      <c r="D144" s="78">
        <v>77.5</v>
      </c>
      <c r="E144" s="60" t="s">
        <v>16</v>
      </c>
    </row>
    <row r="145" spans="1:5" ht="15.75" x14ac:dyDescent="0.25">
      <c r="A145" s="33" t="s">
        <v>106</v>
      </c>
      <c r="B145" s="81">
        <v>64729046836</v>
      </c>
      <c r="C145" s="33" t="s">
        <v>11</v>
      </c>
      <c r="D145" s="78">
        <v>60</v>
      </c>
      <c r="E145" s="60" t="s">
        <v>16</v>
      </c>
    </row>
    <row r="146" spans="1:5" ht="15.75" x14ac:dyDescent="0.25">
      <c r="A146" s="22" t="s">
        <v>107</v>
      </c>
      <c r="B146" s="13"/>
      <c r="C146" s="13"/>
      <c r="D146" s="53">
        <f>SUM(D144:D145)</f>
        <v>137.5</v>
      </c>
      <c r="E146" s="13"/>
    </row>
    <row r="147" spans="1:5" ht="15.75" x14ac:dyDescent="0.25">
      <c r="A147" s="50" t="s">
        <v>108</v>
      </c>
      <c r="B147" s="82">
        <v>86032261303</v>
      </c>
      <c r="C147" s="82" t="s">
        <v>109</v>
      </c>
      <c r="D147" s="83">
        <v>299</v>
      </c>
      <c r="E147" s="84" t="s">
        <v>22</v>
      </c>
    </row>
    <row r="148" spans="1:5" ht="15.75" x14ac:dyDescent="0.25">
      <c r="A148" s="50" t="s">
        <v>108</v>
      </c>
      <c r="B148" s="82">
        <v>86032261303</v>
      </c>
      <c r="C148" s="82" t="s">
        <v>109</v>
      </c>
      <c r="D148" s="85">
        <v>443</v>
      </c>
      <c r="E148" s="84" t="s">
        <v>22</v>
      </c>
    </row>
    <row r="149" spans="1:5" ht="15.75" x14ac:dyDescent="0.25">
      <c r="A149" s="50" t="s">
        <v>108</v>
      </c>
      <c r="B149" s="82">
        <v>86032261303</v>
      </c>
      <c r="C149" s="82" t="s">
        <v>109</v>
      </c>
      <c r="D149" s="85">
        <v>302</v>
      </c>
      <c r="E149" s="84" t="s">
        <v>22</v>
      </c>
    </row>
    <row r="150" spans="1:5" ht="15.75" x14ac:dyDescent="0.25">
      <c r="A150" s="12" t="s">
        <v>110</v>
      </c>
      <c r="B150" s="79"/>
      <c r="C150" s="12"/>
      <c r="D150" s="14">
        <f>SUM(D147:D149)</f>
        <v>1044</v>
      </c>
      <c r="E150" s="24"/>
    </row>
    <row r="151" spans="1:5" ht="15.75" x14ac:dyDescent="0.25">
      <c r="A151" s="9" t="s">
        <v>111</v>
      </c>
      <c r="B151" s="70" t="s">
        <v>112</v>
      </c>
      <c r="C151" s="9" t="s">
        <v>113</v>
      </c>
      <c r="D151" s="10">
        <v>344.8</v>
      </c>
      <c r="E151" s="11" t="s">
        <v>16</v>
      </c>
    </row>
    <row r="152" spans="1:5" ht="15.75" x14ac:dyDescent="0.25">
      <c r="A152" s="9" t="s">
        <v>111</v>
      </c>
      <c r="B152" s="70" t="s">
        <v>112</v>
      </c>
      <c r="C152" s="9" t="s">
        <v>113</v>
      </c>
      <c r="D152" s="10">
        <v>707.85</v>
      </c>
      <c r="E152" s="11" t="s">
        <v>16</v>
      </c>
    </row>
    <row r="153" spans="1:5" ht="15.75" x14ac:dyDescent="0.25">
      <c r="A153" s="9" t="s">
        <v>111</v>
      </c>
      <c r="B153" s="70" t="s">
        <v>112</v>
      </c>
      <c r="C153" s="9" t="s">
        <v>113</v>
      </c>
      <c r="D153" s="10">
        <v>539.25</v>
      </c>
      <c r="E153" s="11" t="s">
        <v>16</v>
      </c>
    </row>
    <row r="154" spans="1:5" ht="15.75" x14ac:dyDescent="0.25">
      <c r="A154" s="9" t="s">
        <v>111</v>
      </c>
      <c r="B154" s="70" t="s">
        <v>112</v>
      </c>
      <c r="C154" s="9" t="s">
        <v>113</v>
      </c>
      <c r="D154" s="10">
        <v>57.33</v>
      </c>
      <c r="E154" s="11" t="s">
        <v>16</v>
      </c>
    </row>
    <row r="155" spans="1:5" ht="15.75" x14ac:dyDescent="0.25">
      <c r="A155" s="9" t="s">
        <v>111</v>
      </c>
      <c r="B155" s="70" t="s">
        <v>112</v>
      </c>
      <c r="C155" s="9" t="s">
        <v>113</v>
      </c>
      <c r="D155" s="10">
        <v>484.16</v>
      </c>
      <c r="E155" s="11" t="s">
        <v>16</v>
      </c>
    </row>
    <row r="156" spans="1:5" ht="15.75" x14ac:dyDescent="0.25">
      <c r="A156" s="9" t="s">
        <v>111</v>
      </c>
      <c r="B156" s="70" t="s">
        <v>112</v>
      </c>
      <c r="C156" s="9" t="s">
        <v>113</v>
      </c>
      <c r="D156" s="10">
        <v>481.11</v>
      </c>
      <c r="E156" s="11" t="s">
        <v>16</v>
      </c>
    </row>
    <row r="157" spans="1:5" ht="15.75" x14ac:dyDescent="0.25">
      <c r="A157" s="9" t="s">
        <v>111</v>
      </c>
      <c r="B157" s="70" t="s">
        <v>112</v>
      </c>
      <c r="C157" s="9" t="s">
        <v>113</v>
      </c>
      <c r="D157" s="10">
        <v>38.36</v>
      </c>
      <c r="E157" s="11" t="s">
        <v>16</v>
      </c>
    </row>
    <row r="158" spans="1:5" ht="15.75" x14ac:dyDescent="0.25">
      <c r="A158" s="9" t="s">
        <v>111</v>
      </c>
      <c r="B158" s="70" t="s">
        <v>112</v>
      </c>
      <c r="C158" s="9" t="s">
        <v>113</v>
      </c>
      <c r="D158" s="10">
        <v>70.23</v>
      </c>
      <c r="E158" s="11" t="s">
        <v>16</v>
      </c>
    </row>
    <row r="159" spans="1:5" ht="15.75" x14ac:dyDescent="0.25">
      <c r="A159" s="9" t="s">
        <v>111</v>
      </c>
      <c r="B159" s="70" t="s">
        <v>112</v>
      </c>
      <c r="C159" s="9" t="s">
        <v>113</v>
      </c>
      <c r="D159" s="10">
        <v>171.39</v>
      </c>
      <c r="E159" s="11" t="s">
        <v>16</v>
      </c>
    </row>
    <row r="160" spans="1:5" ht="15.75" x14ac:dyDescent="0.25">
      <c r="A160" s="9" t="s">
        <v>111</v>
      </c>
      <c r="B160" s="70" t="s">
        <v>112</v>
      </c>
      <c r="C160" s="9" t="s">
        <v>113</v>
      </c>
      <c r="D160" s="10">
        <v>10.130000000000001</v>
      </c>
      <c r="E160" s="11" t="s">
        <v>16</v>
      </c>
    </row>
    <row r="161" spans="1:5" ht="15.75" x14ac:dyDescent="0.25">
      <c r="A161" s="12" t="s">
        <v>114</v>
      </c>
      <c r="B161" s="72"/>
      <c r="C161" s="73"/>
      <c r="D161" s="18">
        <f>SUM(D151:D160)</f>
        <v>2904.61</v>
      </c>
      <c r="E161" s="15"/>
    </row>
    <row r="162" spans="1:5" ht="15.75" x14ac:dyDescent="0.25">
      <c r="A162" s="9" t="s">
        <v>115</v>
      </c>
      <c r="B162" s="70" t="s">
        <v>116</v>
      </c>
      <c r="C162" s="9" t="s">
        <v>11</v>
      </c>
      <c r="D162" s="21">
        <v>204.5</v>
      </c>
      <c r="E162" s="11" t="s">
        <v>16</v>
      </c>
    </row>
    <row r="163" spans="1:5" ht="15.75" x14ac:dyDescent="0.25">
      <c r="A163" s="9" t="s">
        <v>115</v>
      </c>
      <c r="B163" s="70" t="s">
        <v>116</v>
      </c>
      <c r="C163" s="9" t="s">
        <v>11</v>
      </c>
      <c r="D163" s="21">
        <v>127.81</v>
      </c>
      <c r="E163" s="11" t="s">
        <v>16</v>
      </c>
    </row>
    <row r="164" spans="1:5" ht="15.75" x14ac:dyDescent="0.25">
      <c r="A164" s="9" t="s">
        <v>115</v>
      </c>
      <c r="B164" s="70" t="s">
        <v>116</v>
      </c>
      <c r="C164" s="9" t="s">
        <v>11</v>
      </c>
      <c r="D164" s="21">
        <v>76.69</v>
      </c>
      <c r="E164" s="11" t="s">
        <v>16</v>
      </c>
    </row>
    <row r="165" spans="1:5" ht="15.75" x14ac:dyDescent="0.25">
      <c r="A165" s="9" t="s">
        <v>115</v>
      </c>
      <c r="B165" s="70" t="s">
        <v>116</v>
      </c>
      <c r="C165" s="9" t="s">
        <v>11</v>
      </c>
      <c r="D165" s="21">
        <v>127.81</v>
      </c>
      <c r="E165" s="11" t="s">
        <v>16</v>
      </c>
    </row>
    <row r="166" spans="1:5" ht="15.75" x14ac:dyDescent="0.25">
      <c r="A166" s="9" t="s">
        <v>115</v>
      </c>
      <c r="B166" s="70" t="s">
        <v>116</v>
      </c>
      <c r="C166" s="9" t="s">
        <v>11</v>
      </c>
      <c r="D166" s="21">
        <v>204.5</v>
      </c>
      <c r="E166" s="11" t="s">
        <v>16</v>
      </c>
    </row>
    <row r="167" spans="1:5" ht="15.75" x14ac:dyDescent="0.25">
      <c r="A167" s="9" t="s">
        <v>115</v>
      </c>
      <c r="B167" s="70" t="s">
        <v>116</v>
      </c>
      <c r="C167" s="9" t="s">
        <v>11</v>
      </c>
      <c r="D167" s="21">
        <v>76.69</v>
      </c>
      <c r="E167" s="11" t="s">
        <v>16</v>
      </c>
    </row>
    <row r="168" spans="1:5" ht="15.75" x14ac:dyDescent="0.25">
      <c r="A168" s="9" t="s">
        <v>115</v>
      </c>
      <c r="B168" s="70" t="s">
        <v>116</v>
      </c>
      <c r="C168" s="9" t="s">
        <v>11</v>
      </c>
      <c r="D168" s="21">
        <v>153.38</v>
      </c>
      <c r="E168" s="11" t="s">
        <v>16</v>
      </c>
    </row>
    <row r="169" spans="1:5" ht="15.75" x14ac:dyDescent="0.25">
      <c r="A169" s="9" t="s">
        <v>115</v>
      </c>
      <c r="B169" s="70" t="s">
        <v>116</v>
      </c>
      <c r="C169" s="9" t="s">
        <v>11</v>
      </c>
      <c r="D169" s="21">
        <v>127.81</v>
      </c>
      <c r="E169" s="11" t="s">
        <v>16</v>
      </c>
    </row>
    <row r="170" spans="1:5" ht="15.75" x14ac:dyDescent="0.25">
      <c r="A170" s="9" t="s">
        <v>115</v>
      </c>
      <c r="B170" s="70" t="s">
        <v>116</v>
      </c>
      <c r="C170" s="9" t="s">
        <v>11</v>
      </c>
      <c r="D170" s="77">
        <v>76.69</v>
      </c>
      <c r="E170" s="11" t="s">
        <v>16</v>
      </c>
    </row>
    <row r="171" spans="1:5" ht="15.75" x14ac:dyDescent="0.25">
      <c r="A171" s="36" t="s">
        <v>115</v>
      </c>
      <c r="B171" s="86" t="s">
        <v>116</v>
      </c>
      <c r="C171" s="36" t="s">
        <v>11</v>
      </c>
      <c r="D171" s="87">
        <v>127.81</v>
      </c>
      <c r="E171" s="38" t="s">
        <v>16</v>
      </c>
    </row>
    <row r="172" spans="1:5" ht="15.75" x14ac:dyDescent="0.25">
      <c r="A172" s="9" t="s">
        <v>115</v>
      </c>
      <c r="B172" s="70" t="s">
        <v>116</v>
      </c>
      <c r="C172" s="9" t="s">
        <v>11</v>
      </c>
      <c r="D172" s="77">
        <v>51.13</v>
      </c>
      <c r="E172" s="32" t="s">
        <v>16</v>
      </c>
    </row>
    <row r="173" spans="1:5" ht="15.75" x14ac:dyDescent="0.25">
      <c r="A173" s="88" t="s">
        <v>115</v>
      </c>
      <c r="B173" s="89" t="s">
        <v>116</v>
      </c>
      <c r="C173" s="88" t="s">
        <v>11</v>
      </c>
      <c r="D173" s="90">
        <v>76.69</v>
      </c>
      <c r="E173" s="91" t="s">
        <v>16</v>
      </c>
    </row>
    <row r="174" spans="1:5" ht="15.75" x14ac:dyDescent="0.25">
      <c r="A174" s="12" t="s">
        <v>117</v>
      </c>
      <c r="B174" s="19"/>
      <c r="C174" s="19"/>
      <c r="D174" s="18">
        <f>SUM(D162:D173)</f>
        <v>1431.5100000000002</v>
      </c>
      <c r="E174" s="19"/>
    </row>
    <row r="175" spans="1:5" ht="15.75" x14ac:dyDescent="0.25">
      <c r="A175" s="9" t="s">
        <v>118</v>
      </c>
      <c r="B175" s="70" t="s">
        <v>119</v>
      </c>
      <c r="C175" s="9" t="s">
        <v>85</v>
      </c>
      <c r="D175" s="21">
        <v>439.63</v>
      </c>
      <c r="E175" s="11" t="s">
        <v>22</v>
      </c>
    </row>
    <row r="176" spans="1:5" ht="15.75" x14ac:dyDescent="0.25">
      <c r="A176" s="27" t="s">
        <v>120</v>
      </c>
      <c r="B176" s="30"/>
      <c r="C176" s="30"/>
      <c r="D176" s="92">
        <f>SUM(D175)</f>
        <v>439.63</v>
      </c>
      <c r="E176" s="93"/>
    </row>
    <row r="177" spans="1:5" ht="15.75" x14ac:dyDescent="0.25">
      <c r="A177" s="33" t="s">
        <v>121</v>
      </c>
      <c r="B177" s="33" t="s">
        <v>40</v>
      </c>
      <c r="C177" s="33" t="s">
        <v>40</v>
      </c>
      <c r="D177" s="94">
        <v>1835.64</v>
      </c>
      <c r="E177" s="5" t="s">
        <v>41</v>
      </c>
    </row>
    <row r="178" spans="1:5" ht="15.75" x14ac:dyDescent="0.25">
      <c r="A178" s="22" t="s">
        <v>122</v>
      </c>
      <c r="B178" s="22" t="s">
        <v>40</v>
      </c>
      <c r="C178" s="22" t="s">
        <v>40</v>
      </c>
      <c r="D178" s="95">
        <v>1835.64</v>
      </c>
      <c r="E178" s="19"/>
    </row>
    <row r="179" spans="1:5" ht="15.75" x14ac:dyDescent="0.25">
      <c r="A179" s="61" t="s">
        <v>123</v>
      </c>
      <c r="B179" s="96">
        <v>84698769700</v>
      </c>
      <c r="C179" s="96" t="s">
        <v>11</v>
      </c>
      <c r="D179" s="48">
        <v>199.34</v>
      </c>
      <c r="E179" s="97" t="s">
        <v>16</v>
      </c>
    </row>
    <row r="180" spans="1:5" ht="15.75" x14ac:dyDescent="0.25">
      <c r="A180" s="61" t="s">
        <v>123</v>
      </c>
      <c r="B180" s="96">
        <v>84698769701</v>
      </c>
      <c r="C180" s="96" t="s">
        <v>11</v>
      </c>
      <c r="D180" s="48">
        <v>74.48</v>
      </c>
      <c r="E180" s="97" t="s">
        <v>16</v>
      </c>
    </row>
    <row r="181" spans="1:5" ht="15.75" x14ac:dyDescent="0.25">
      <c r="A181" s="61" t="s">
        <v>123</v>
      </c>
      <c r="B181" s="96">
        <v>84698769702</v>
      </c>
      <c r="C181" s="96" t="s">
        <v>11</v>
      </c>
      <c r="D181" s="48">
        <v>269.43</v>
      </c>
      <c r="E181" s="97" t="s">
        <v>16</v>
      </c>
    </row>
    <row r="182" spans="1:5" ht="15.75" x14ac:dyDescent="0.25">
      <c r="A182" s="61" t="s">
        <v>123</v>
      </c>
      <c r="B182" s="96">
        <v>84698769703</v>
      </c>
      <c r="C182" s="96" t="s">
        <v>11</v>
      </c>
      <c r="D182" s="48">
        <v>65.510000000000005</v>
      </c>
      <c r="E182" s="97" t="s">
        <v>16</v>
      </c>
    </row>
    <row r="183" spans="1:5" ht="15.75" x14ac:dyDescent="0.25">
      <c r="A183" s="61" t="s">
        <v>123</v>
      </c>
      <c r="B183" s="96">
        <v>84698769704</v>
      </c>
      <c r="C183" s="96" t="s">
        <v>11</v>
      </c>
      <c r="D183" s="48">
        <v>105.78</v>
      </c>
      <c r="E183" s="97" t="s">
        <v>16</v>
      </c>
    </row>
    <row r="184" spans="1:5" ht="15.75" x14ac:dyDescent="0.25">
      <c r="A184" s="27" t="s">
        <v>124</v>
      </c>
      <c r="B184" s="98"/>
      <c r="C184" s="99"/>
      <c r="D184" s="29">
        <f>SUM(D179:D183)</f>
        <v>714.54</v>
      </c>
      <c r="E184" s="99"/>
    </row>
    <row r="185" spans="1:5" ht="15.75" x14ac:dyDescent="0.25">
      <c r="A185" s="31" t="s">
        <v>125</v>
      </c>
      <c r="B185" s="100" t="s">
        <v>40</v>
      </c>
      <c r="C185" s="101" t="s">
        <v>40</v>
      </c>
      <c r="D185" s="77">
        <v>744.48</v>
      </c>
      <c r="E185" s="102" t="s">
        <v>41</v>
      </c>
    </row>
    <row r="186" spans="1:5" ht="15.75" x14ac:dyDescent="0.25">
      <c r="A186" s="12" t="s">
        <v>126</v>
      </c>
      <c r="B186" s="103"/>
      <c r="C186" s="103"/>
      <c r="D186" s="104">
        <f>SUM(D185)</f>
        <v>744.48</v>
      </c>
      <c r="E186" s="105"/>
    </row>
    <row r="187" spans="1:5" ht="15.75" x14ac:dyDescent="0.25">
      <c r="A187" s="96" t="s">
        <v>127</v>
      </c>
      <c r="B187" s="96">
        <v>14046086921</v>
      </c>
      <c r="C187" s="96" t="s">
        <v>11</v>
      </c>
      <c r="D187" s="106">
        <v>40.01</v>
      </c>
      <c r="E187" s="107" t="s">
        <v>16</v>
      </c>
    </row>
    <row r="188" spans="1:5" ht="15.75" x14ac:dyDescent="0.25">
      <c r="A188" s="22" t="s">
        <v>128</v>
      </c>
      <c r="B188" s="22"/>
      <c r="C188" s="22"/>
      <c r="D188" s="53">
        <f>SUM(D187)</f>
        <v>40.01</v>
      </c>
      <c r="E188" s="57"/>
    </row>
    <row r="189" spans="1:5" ht="15.75" x14ac:dyDescent="0.25">
      <c r="A189" s="33" t="s">
        <v>129</v>
      </c>
      <c r="B189" s="33">
        <v>8071235143</v>
      </c>
      <c r="C189" s="33" t="s">
        <v>11</v>
      </c>
      <c r="D189" s="78">
        <v>12.71</v>
      </c>
      <c r="E189" s="56" t="s">
        <v>16</v>
      </c>
    </row>
    <row r="190" spans="1:5" ht="15.75" x14ac:dyDescent="0.25">
      <c r="A190" s="33" t="s">
        <v>129</v>
      </c>
      <c r="B190" s="33">
        <v>8071235144</v>
      </c>
      <c r="C190" s="33" t="s">
        <v>11</v>
      </c>
      <c r="D190" s="78">
        <v>140.68</v>
      </c>
      <c r="E190" s="56" t="s">
        <v>16</v>
      </c>
    </row>
    <row r="191" spans="1:5" ht="15.75" x14ac:dyDescent="0.25">
      <c r="A191" s="33" t="s">
        <v>129</v>
      </c>
      <c r="B191" s="33">
        <v>8071235145</v>
      </c>
      <c r="C191" s="33" t="s">
        <v>11</v>
      </c>
      <c r="D191" s="78">
        <v>140.68</v>
      </c>
      <c r="E191" s="56" t="s">
        <v>16</v>
      </c>
    </row>
    <row r="192" spans="1:5" ht="15.75" x14ac:dyDescent="0.25">
      <c r="A192" s="22" t="s">
        <v>130</v>
      </c>
      <c r="B192" s="19"/>
      <c r="C192" s="19"/>
      <c r="D192" s="18">
        <f>SUM(D189:D191)</f>
        <v>294.07000000000005</v>
      </c>
      <c r="E192" s="19"/>
    </row>
    <row r="193" spans="1:5" ht="15.75" x14ac:dyDescent="0.25">
      <c r="A193" s="9" t="s">
        <v>131</v>
      </c>
      <c r="B193" s="33">
        <v>1970968885</v>
      </c>
      <c r="C193" s="33" t="s">
        <v>21</v>
      </c>
      <c r="D193" s="94">
        <v>907.47</v>
      </c>
      <c r="E193" s="56" t="s">
        <v>64</v>
      </c>
    </row>
    <row r="194" spans="1:5" ht="15.75" x14ac:dyDescent="0.25">
      <c r="A194" s="98" t="s">
        <v>132</v>
      </c>
      <c r="B194" s="28"/>
      <c r="C194" s="28"/>
      <c r="D194" s="92">
        <f>SUM(D193)</f>
        <v>907.47</v>
      </c>
      <c r="E194" s="108"/>
    </row>
    <row r="195" spans="1:5" ht="15.75" x14ac:dyDescent="0.25">
      <c r="A195" s="33" t="s">
        <v>133</v>
      </c>
      <c r="B195" s="33" t="s">
        <v>40</v>
      </c>
      <c r="C195" s="101" t="s">
        <v>40</v>
      </c>
      <c r="D195" s="5">
        <v>651.94000000000005</v>
      </c>
      <c r="E195" s="109" t="s">
        <v>41</v>
      </c>
    </row>
    <row r="196" spans="1:5" ht="15.75" x14ac:dyDescent="0.25">
      <c r="A196" s="22" t="s">
        <v>134</v>
      </c>
      <c r="B196" s="22"/>
      <c r="C196" s="22"/>
      <c r="D196" s="19">
        <f>SUM(D195)</f>
        <v>651.94000000000005</v>
      </c>
      <c r="E196" s="19"/>
    </row>
    <row r="197" spans="1:5" ht="15.75" x14ac:dyDescent="0.25">
      <c r="A197" s="61" t="s">
        <v>135</v>
      </c>
      <c r="B197" s="110" t="s">
        <v>136</v>
      </c>
      <c r="C197" s="61" t="s">
        <v>21</v>
      </c>
      <c r="D197" s="111">
        <v>128.13</v>
      </c>
      <c r="E197" s="112" t="s">
        <v>137</v>
      </c>
    </row>
    <row r="198" spans="1:5" ht="15.75" x14ac:dyDescent="0.25">
      <c r="A198" s="9" t="s">
        <v>135</v>
      </c>
      <c r="B198" s="70" t="s">
        <v>138</v>
      </c>
      <c r="C198" s="9" t="s">
        <v>21</v>
      </c>
      <c r="D198" s="83">
        <v>32</v>
      </c>
      <c r="E198" s="60" t="s">
        <v>137</v>
      </c>
    </row>
    <row r="199" spans="1:5" ht="15.75" x14ac:dyDescent="0.25">
      <c r="A199" s="12" t="s">
        <v>139</v>
      </c>
      <c r="B199" s="13"/>
      <c r="C199" s="13"/>
      <c r="D199" s="53">
        <f>SUM(D197:D198)</f>
        <v>160.13</v>
      </c>
      <c r="E199" s="54"/>
    </row>
    <row r="200" spans="1:5" ht="15.75" x14ac:dyDescent="0.25">
      <c r="A200" s="9" t="s">
        <v>140</v>
      </c>
      <c r="B200" s="70" t="s">
        <v>141</v>
      </c>
      <c r="C200" s="9" t="s">
        <v>142</v>
      </c>
      <c r="D200" s="21">
        <v>300</v>
      </c>
      <c r="E200" s="60" t="s">
        <v>137</v>
      </c>
    </row>
    <row r="201" spans="1:5" ht="15.75" x14ac:dyDescent="0.25">
      <c r="A201" s="12" t="s">
        <v>143</v>
      </c>
      <c r="B201" s="13"/>
      <c r="C201" s="13"/>
      <c r="D201" s="23">
        <v>300</v>
      </c>
      <c r="E201" s="54"/>
    </row>
    <row r="202" spans="1:5" ht="15.75" x14ac:dyDescent="0.25">
      <c r="A202" s="9" t="s">
        <v>144</v>
      </c>
      <c r="B202" s="70" t="s">
        <v>145</v>
      </c>
      <c r="C202" s="9" t="s">
        <v>11</v>
      </c>
      <c r="D202" s="10">
        <v>38.159999999999997</v>
      </c>
      <c r="E202" s="5" t="s">
        <v>146</v>
      </c>
    </row>
    <row r="203" spans="1:5" ht="15.75" x14ac:dyDescent="0.25">
      <c r="A203" s="9" t="s">
        <v>144</v>
      </c>
      <c r="B203" s="70" t="s">
        <v>145</v>
      </c>
      <c r="C203" s="9" t="s">
        <v>11</v>
      </c>
      <c r="D203" s="10">
        <v>38.159999999999997</v>
      </c>
      <c r="E203" s="5" t="s">
        <v>146</v>
      </c>
    </row>
    <row r="204" spans="1:5" ht="15.75" x14ac:dyDescent="0.25">
      <c r="A204" s="12" t="s">
        <v>147</v>
      </c>
      <c r="B204" s="13"/>
      <c r="C204" s="13"/>
      <c r="D204" s="18">
        <f>SUM(D202:D203)</f>
        <v>76.319999999999993</v>
      </c>
      <c r="E204" s="19"/>
    </row>
    <row r="205" spans="1:5" ht="15.75" x14ac:dyDescent="0.25">
      <c r="A205" s="9" t="s">
        <v>148</v>
      </c>
      <c r="B205" s="70" t="s">
        <v>149</v>
      </c>
      <c r="C205" s="9" t="s">
        <v>21</v>
      </c>
      <c r="D205" s="21">
        <v>827.51</v>
      </c>
      <c r="E205" s="60" t="s">
        <v>68</v>
      </c>
    </row>
    <row r="206" spans="1:5" ht="15.75" x14ac:dyDescent="0.25">
      <c r="A206" s="12" t="s">
        <v>150</v>
      </c>
      <c r="B206" s="13"/>
      <c r="C206" s="13"/>
      <c r="D206" s="23">
        <f>SUM(D205)</f>
        <v>827.51</v>
      </c>
      <c r="E206" s="73"/>
    </row>
    <row r="207" spans="1:5" ht="15.75" x14ac:dyDescent="0.25">
      <c r="A207" s="9" t="s">
        <v>151</v>
      </c>
      <c r="B207" s="70" t="s">
        <v>152</v>
      </c>
      <c r="C207" s="9" t="s">
        <v>21</v>
      </c>
      <c r="D207" s="21">
        <v>330</v>
      </c>
      <c r="E207" s="60" t="s">
        <v>153</v>
      </c>
    </row>
    <row r="208" spans="1:5" ht="15.75" x14ac:dyDescent="0.25">
      <c r="A208" s="9" t="s">
        <v>151</v>
      </c>
      <c r="B208" s="70" t="s">
        <v>152</v>
      </c>
      <c r="C208" s="9" t="s">
        <v>21</v>
      </c>
      <c r="D208" s="21">
        <v>202.21</v>
      </c>
      <c r="E208" s="60" t="s">
        <v>153</v>
      </c>
    </row>
    <row r="209" spans="1:5" ht="15.75" x14ac:dyDescent="0.25">
      <c r="A209" s="9" t="s">
        <v>151</v>
      </c>
      <c r="B209" s="70" t="s">
        <v>152</v>
      </c>
      <c r="C209" s="9" t="s">
        <v>21</v>
      </c>
      <c r="D209" s="21">
        <v>75.180000000000007</v>
      </c>
      <c r="E209" s="60" t="s">
        <v>153</v>
      </c>
    </row>
    <row r="210" spans="1:5" ht="15.75" x14ac:dyDescent="0.25">
      <c r="A210" s="12" t="s">
        <v>154</v>
      </c>
      <c r="B210" s="13"/>
      <c r="C210" s="13"/>
      <c r="D210" s="14">
        <f>SUM(D207:D209)</f>
        <v>607.3900000000001</v>
      </c>
      <c r="E210" s="19"/>
    </row>
    <row r="211" spans="1:5" ht="15.75" x14ac:dyDescent="0.25">
      <c r="A211" s="9" t="s">
        <v>155</v>
      </c>
      <c r="B211" s="70" t="s">
        <v>156</v>
      </c>
      <c r="C211" s="9" t="s">
        <v>157</v>
      </c>
      <c r="D211" s="21">
        <v>2576.0300000000002</v>
      </c>
      <c r="E211" s="11" t="s">
        <v>16</v>
      </c>
    </row>
    <row r="212" spans="1:5" ht="15.75" x14ac:dyDescent="0.25">
      <c r="A212" s="12" t="s">
        <v>155</v>
      </c>
      <c r="B212" s="13"/>
      <c r="C212" s="13"/>
      <c r="D212" s="14">
        <f>SUM(D211)</f>
        <v>2576.0300000000002</v>
      </c>
      <c r="E212" s="19"/>
    </row>
    <row r="213" spans="1:5" ht="15.75" x14ac:dyDescent="0.25">
      <c r="A213" s="9" t="s">
        <v>158</v>
      </c>
      <c r="B213" s="70" t="s">
        <v>159</v>
      </c>
      <c r="C213" s="9" t="s">
        <v>21</v>
      </c>
      <c r="D213" s="10">
        <v>173.25</v>
      </c>
      <c r="E213" s="11" t="s">
        <v>160</v>
      </c>
    </row>
    <row r="214" spans="1:5" ht="15.75" x14ac:dyDescent="0.25">
      <c r="A214" s="9" t="s">
        <v>158</v>
      </c>
      <c r="B214" s="70" t="s">
        <v>159</v>
      </c>
      <c r="C214" s="9" t="s">
        <v>21</v>
      </c>
      <c r="D214" s="10">
        <v>173.25</v>
      </c>
      <c r="E214" s="11" t="s">
        <v>160</v>
      </c>
    </row>
    <row r="215" spans="1:5" ht="15.75" x14ac:dyDescent="0.25">
      <c r="A215" s="12" t="s">
        <v>161</v>
      </c>
      <c r="B215" s="22"/>
      <c r="C215" s="22"/>
      <c r="D215" s="18">
        <f>SUM(D213:D214)</f>
        <v>346.5</v>
      </c>
      <c r="E215" s="19"/>
    </row>
    <row r="216" spans="1:5" ht="15.75" x14ac:dyDescent="0.25">
      <c r="A216" s="9" t="s">
        <v>162</v>
      </c>
      <c r="B216" s="70" t="s">
        <v>163</v>
      </c>
      <c r="C216" s="9" t="s">
        <v>21</v>
      </c>
      <c r="D216" s="10">
        <v>231.25</v>
      </c>
      <c r="E216" s="11" t="s">
        <v>160</v>
      </c>
    </row>
    <row r="217" spans="1:5" ht="15.75" x14ac:dyDescent="0.25">
      <c r="A217" s="9" t="s">
        <v>162</v>
      </c>
      <c r="B217" s="70" t="s">
        <v>163</v>
      </c>
      <c r="C217" s="9" t="s">
        <v>21</v>
      </c>
      <c r="D217" s="10">
        <v>231.25</v>
      </c>
      <c r="E217" s="11" t="s">
        <v>160</v>
      </c>
    </row>
    <row r="218" spans="1:5" ht="15.75" x14ac:dyDescent="0.25">
      <c r="A218" s="12" t="s">
        <v>164</v>
      </c>
      <c r="B218" s="22"/>
      <c r="C218" s="22"/>
      <c r="D218" s="18">
        <f>SUM(D216:D217)</f>
        <v>462.5</v>
      </c>
      <c r="E218" s="19"/>
    </row>
    <row r="219" spans="1:5" ht="15.75" x14ac:dyDescent="0.25">
      <c r="A219" s="33" t="s">
        <v>165</v>
      </c>
      <c r="B219" s="113">
        <v>33301430925</v>
      </c>
      <c r="C219" s="33" t="s">
        <v>11</v>
      </c>
      <c r="D219" s="58">
        <v>360</v>
      </c>
      <c r="E219" s="56" t="s">
        <v>22</v>
      </c>
    </row>
    <row r="220" spans="1:5" ht="15.75" x14ac:dyDescent="0.25">
      <c r="A220" s="22" t="s">
        <v>166</v>
      </c>
      <c r="B220" s="22"/>
      <c r="C220" s="22"/>
      <c r="D220" s="114">
        <f>SUM(D219)</f>
        <v>360</v>
      </c>
      <c r="E220" s="57"/>
    </row>
    <row r="221" spans="1:5" ht="15.75" x14ac:dyDescent="0.25">
      <c r="A221" s="9" t="s">
        <v>167</v>
      </c>
      <c r="B221" s="33" t="s">
        <v>40</v>
      </c>
      <c r="C221" s="9" t="s">
        <v>85</v>
      </c>
      <c r="D221" s="21">
        <v>162.5</v>
      </c>
      <c r="E221" s="11" t="s">
        <v>22</v>
      </c>
    </row>
    <row r="222" spans="1:5" ht="15.75" x14ac:dyDescent="0.25">
      <c r="A222" s="9" t="s">
        <v>167</v>
      </c>
      <c r="B222" s="33" t="s">
        <v>40</v>
      </c>
      <c r="C222" s="9" t="s">
        <v>85</v>
      </c>
      <c r="D222" s="21">
        <v>135</v>
      </c>
      <c r="E222" s="11" t="s">
        <v>22</v>
      </c>
    </row>
    <row r="223" spans="1:5" ht="15.75" x14ac:dyDescent="0.25">
      <c r="A223" s="9" t="s">
        <v>167</v>
      </c>
      <c r="B223" s="33" t="s">
        <v>40</v>
      </c>
      <c r="C223" s="9" t="s">
        <v>85</v>
      </c>
      <c r="D223" s="21">
        <v>150</v>
      </c>
      <c r="E223" s="11" t="s">
        <v>22</v>
      </c>
    </row>
    <row r="224" spans="1:5" ht="15.75" x14ac:dyDescent="0.25">
      <c r="A224" s="9" t="s">
        <v>167</v>
      </c>
      <c r="B224" s="33" t="s">
        <v>40</v>
      </c>
      <c r="C224" s="9" t="s">
        <v>85</v>
      </c>
      <c r="D224" s="21">
        <v>135</v>
      </c>
      <c r="E224" s="11" t="s">
        <v>22</v>
      </c>
    </row>
    <row r="225" spans="1:5" ht="15.75" x14ac:dyDescent="0.25">
      <c r="A225" s="9" t="s">
        <v>167</v>
      </c>
      <c r="B225" s="33" t="s">
        <v>40</v>
      </c>
      <c r="C225" s="9" t="s">
        <v>85</v>
      </c>
      <c r="D225" s="21">
        <v>135</v>
      </c>
      <c r="E225" s="11" t="s">
        <v>22</v>
      </c>
    </row>
    <row r="226" spans="1:5" ht="15.75" x14ac:dyDescent="0.25">
      <c r="A226" s="12" t="s">
        <v>168</v>
      </c>
      <c r="B226" s="22"/>
      <c r="C226" s="22"/>
      <c r="D226" s="18">
        <f>SUM(D221:D225)</f>
        <v>717.5</v>
      </c>
      <c r="E226" s="19"/>
    </row>
    <row r="227" spans="1:5" ht="15.75" x14ac:dyDescent="0.25">
      <c r="A227" s="50" t="s">
        <v>169</v>
      </c>
      <c r="B227" s="33" t="s">
        <v>40</v>
      </c>
      <c r="C227" s="50" t="s">
        <v>85</v>
      </c>
      <c r="D227" s="21">
        <v>200</v>
      </c>
      <c r="E227" s="11" t="s">
        <v>22</v>
      </c>
    </row>
    <row r="228" spans="1:5" ht="15.75" x14ac:dyDescent="0.25">
      <c r="A228" s="12" t="s">
        <v>170</v>
      </c>
      <c r="B228" s="22"/>
      <c r="C228" s="22"/>
      <c r="D228" s="18">
        <f>SUM(D227)</f>
        <v>200</v>
      </c>
      <c r="E228" s="19"/>
    </row>
    <row r="229" spans="1:5" ht="15.75" x14ac:dyDescent="0.25">
      <c r="A229" s="9" t="s">
        <v>171</v>
      </c>
      <c r="B229" s="70" t="s">
        <v>172</v>
      </c>
      <c r="C229" s="9" t="s">
        <v>21</v>
      </c>
      <c r="D229" s="21">
        <v>197</v>
      </c>
      <c r="E229" s="11" t="s">
        <v>22</v>
      </c>
    </row>
    <row r="230" spans="1:5" ht="15.75" x14ac:dyDescent="0.25">
      <c r="A230" s="27" t="s">
        <v>173</v>
      </c>
      <c r="B230" s="28"/>
      <c r="C230" s="28"/>
      <c r="D230" s="29">
        <f>SUM(D229)</f>
        <v>197</v>
      </c>
      <c r="E230" s="99"/>
    </row>
    <row r="231" spans="1:5" ht="15.75" x14ac:dyDescent="0.25">
      <c r="A231" s="9" t="s">
        <v>174</v>
      </c>
      <c r="B231" s="70" t="s">
        <v>175</v>
      </c>
      <c r="C231" s="9" t="s">
        <v>21</v>
      </c>
      <c r="D231" s="10">
        <v>93.75</v>
      </c>
      <c r="E231" s="11" t="s">
        <v>160</v>
      </c>
    </row>
    <row r="232" spans="1:5" ht="15.75" x14ac:dyDescent="0.25">
      <c r="A232" s="9" t="s">
        <v>174</v>
      </c>
      <c r="B232" s="70" t="s">
        <v>175</v>
      </c>
      <c r="C232" s="9" t="s">
        <v>21</v>
      </c>
      <c r="D232" s="10">
        <v>150</v>
      </c>
      <c r="E232" s="11" t="s">
        <v>160</v>
      </c>
    </row>
    <row r="233" spans="1:5" ht="15.75" x14ac:dyDescent="0.25">
      <c r="A233" s="12" t="s">
        <v>176</v>
      </c>
      <c r="B233" s="13"/>
      <c r="C233" s="13"/>
      <c r="D233" s="18">
        <f>SUM(D231:D232)</f>
        <v>243.75</v>
      </c>
      <c r="E233" s="15"/>
    </row>
    <row r="234" spans="1:5" ht="15.75" x14ac:dyDescent="0.25">
      <c r="A234" s="33" t="s">
        <v>177</v>
      </c>
      <c r="B234" s="33">
        <v>61799783679</v>
      </c>
      <c r="C234" s="33" t="s">
        <v>142</v>
      </c>
      <c r="D234" s="21">
        <v>49.23</v>
      </c>
      <c r="E234" s="56" t="s">
        <v>16</v>
      </c>
    </row>
    <row r="235" spans="1:5" ht="15.75" x14ac:dyDescent="0.25">
      <c r="A235" s="33" t="s">
        <v>177</v>
      </c>
      <c r="B235" s="33">
        <v>61799783680</v>
      </c>
      <c r="C235" s="33" t="s">
        <v>142</v>
      </c>
      <c r="D235" s="21">
        <v>61.19</v>
      </c>
      <c r="E235" s="56" t="s">
        <v>16</v>
      </c>
    </row>
    <row r="236" spans="1:5" ht="15.75" x14ac:dyDescent="0.25">
      <c r="A236" s="22" t="s">
        <v>178</v>
      </c>
      <c r="B236" s="22"/>
      <c r="C236" s="22"/>
      <c r="D236" s="53">
        <f>SUM(D234:D235)</f>
        <v>110.41999999999999</v>
      </c>
      <c r="E236" s="22"/>
    </row>
    <row r="237" spans="1:5" ht="15.75" x14ac:dyDescent="0.25">
      <c r="A237" s="9" t="s">
        <v>179</v>
      </c>
      <c r="B237" s="70" t="s">
        <v>180</v>
      </c>
      <c r="C237" s="60" t="s">
        <v>181</v>
      </c>
      <c r="D237" s="21">
        <v>105.98</v>
      </c>
      <c r="E237" s="11" t="s">
        <v>182</v>
      </c>
    </row>
    <row r="238" spans="1:5" ht="15.75" x14ac:dyDescent="0.25">
      <c r="A238" s="12" t="s">
        <v>183</v>
      </c>
      <c r="B238" s="15"/>
      <c r="C238" s="15"/>
      <c r="D238" s="23">
        <f>SUM(D237)</f>
        <v>105.98</v>
      </c>
      <c r="E238" s="15"/>
    </row>
    <row r="239" spans="1:5" ht="15.75" x14ac:dyDescent="0.25">
      <c r="A239" s="9" t="s">
        <v>184</v>
      </c>
      <c r="B239" s="70" t="s">
        <v>185</v>
      </c>
      <c r="C239" s="115" t="s">
        <v>21</v>
      </c>
      <c r="D239" s="21">
        <v>208</v>
      </c>
      <c r="E239" s="11" t="s">
        <v>186</v>
      </c>
    </row>
    <row r="240" spans="1:5" ht="15.75" x14ac:dyDescent="0.25">
      <c r="A240" s="9" t="s">
        <v>184</v>
      </c>
      <c r="B240" s="70" t="s">
        <v>185</v>
      </c>
      <c r="C240" s="115" t="s">
        <v>21</v>
      </c>
      <c r="D240" s="77">
        <v>563.65</v>
      </c>
      <c r="E240" s="11" t="s">
        <v>186</v>
      </c>
    </row>
    <row r="241" spans="1:5" ht="15.75" x14ac:dyDescent="0.25">
      <c r="A241" s="9" t="s">
        <v>184</v>
      </c>
      <c r="B241" s="70" t="s">
        <v>185</v>
      </c>
      <c r="C241" s="115" t="s">
        <v>21</v>
      </c>
      <c r="D241" s="39">
        <v>208</v>
      </c>
      <c r="E241" s="11" t="s">
        <v>186</v>
      </c>
    </row>
    <row r="242" spans="1:5" ht="15.75" x14ac:dyDescent="0.25">
      <c r="A242" s="9" t="s">
        <v>184</v>
      </c>
      <c r="B242" s="70" t="s">
        <v>185</v>
      </c>
      <c r="C242" s="115" t="s">
        <v>21</v>
      </c>
      <c r="D242" s="71">
        <v>423.75</v>
      </c>
      <c r="E242" s="11" t="s">
        <v>186</v>
      </c>
    </row>
    <row r="243" spans="1:5" ht="15.75" x14ac:dyDescent="0.25">
      <c r="A243" s="12" t="s">
        <v>187</v>
      </c>
      <c r="B243" s="22"/>
      <c r="C243" s="116"/>
      <c r="D243" s="117">
        <f>SUM(D239:D242)</f>
        <v>1403.4</v>
      </c>
      <c r="E243" s="24"/>
    </row>
    <row r="244" spans="1:5" ht="15.75" x14ac:dyDescent="0.25">
      <c r="A244" s="9" t="s">
        <v>188</v>
      </c>
      <c r="B244" s="33">
        <v>45878059290</v>
      </c>
      <c r="C244" s="33" t="s">
        <v>21</v>
      </c>
      <c r="D244" s="10">
        <v>146.99</v>
      </c>
      <c r="E244" s="11" t="s">
        <v>153</v>
      </c>
    </row>
    <row r="245" spans="1:5" ht="15.75" x14ac:dyDescent="0.25">
      <c r="A245" s="22" t="s">
        <v>189</v>
      </c>
      <c r="B245" s="22"/>
      <c r="C245" s="22"/>
      <c r="D245" s="18">
        <f>SUM(D244)</f>
        <v>146.99</v>
      </c>
      <c r="E245" s="19"/>
    </row>
    <row r="246" spans="1:5" ht="15.75" x14ac:dyDescent="0.25">
      <c r="A246" s="9" t="s">
        <v>190</v>
      </c>
      <c r="B246" s="70" t="s">
        <v>191</v>
      </c>
      <c r="C246" s="9" t="s">
        <v>21</v>
      </c>
      <c r="D246" s="62">
        <v>497.29</v>
      </c>
      <c r="E246" s="63" t="s">
        <v>192</v>
      </c>
    </row>
    <row r="247" spans="1:5" ht="15.75" x14ac:dyDescent="0.25">
      <c r="A247" s="12" t="s">
        <v>193</v>
      </c>
      <c r="B247" s="79"/>
      <c r="C247" s="12"/>
      <c r="D247" s="14">
        <f>SUM(D246)</f>
        <v>497.29</v>
      </c>
      <c r="E247" s="24"/>
    </row>
    <row r="248" spans="1:5" ht="15.75" x14ac:dyDescent="0.25">
      <c r="A248" s="9" t="s">
        <v>194</v>
      </c>
      <c r="B248" s="70" t="s">
        <v>195</v>
      </c>
      <c r="C248" s="33" t="s">
        <v>21</v>
      </c>
      <c r="D248" s="68">
        <v>100.45</v>
      </c>
      <c r="E248" s="5" t="s">
        <v>153</v>
      </c>
    </row>
    <row r="249" spans="1:5" ht="15.75" x14ac:dyDescent="0.25">
      <c r="A249" s="9" t="s">
        <v>194</v>
      </c>
      <c r="B249" s="70" t="s">
        <v>195</v>
      </c>
      <c r="C249" s="33" t="s">
        <v>21</v>
      </c>
      <c r="D249" s="118">
        <v>46.3</v>
      </c>
      <c r="E249" s="5" t="s">
        <v>16</v>
      </c>
    </row>
    <row r="250" spans="1:5" ht="15.75" x14ac:dyDescent="0.25">
      <c r="A250" s="9" t="s">
        <v>194</v>
      </c>
      <c r="B250" s="70" t="s">
        <v>195</v>
      </c>
      <c r="C250" s="33" t="s">
        <v>21</v>
      </c>
      <c r="D250" s="68">
        <v>39.6</v>
      </c>
      <c r="E250" s="5" t="s">
        <v>16</v>
      </c>
    </row>
    <row r="251" spans="1:5" ht="15.75" x14ac:dyDescent="0.25">
      <c r="A251" s="9" t="s">
        <v>194</v>
      </c>
      <c r="B251" s="70" t="s">
        <v>195</v>
      </c>
      <c r="C251" s="33" t="s">
        <v>21</v>
      </c>
      <c r="D251" s="118">
        <v>29.6</v>
      </c>
      <c r="E251" s="5" t="s">
        <v>16</v>
      </c>
    </row>
    <row r="252" spans="1:5" ht="15.75" x14ac:dyDescent="0.25">
      <c r="A252" s="9" t="s">
        <v>194</v>
      </c>
      <c r="B252" s="70" t="s">
        <v>195</v>
      </c>
      <c r="C252" s="33" t="s">
        <v>21</v>
      </c>
      <c r="D252" s="68">
        <v>68.650000000000006</v>
      </c>
      <c r="E252" s="5" t="s">
        <v>16</v>
      </c>
    </row>
    <row r="253" spans="1:5" ht="15.75" x14ac:dyDescent="0.25">
      <c r="A253" s="12" t="s">
        <v>196</v>
      </c>
      <c r="B253" s="13"/>
      <c r="C253" s="22"/>
      <c r="D253" s="18">
        <f>SUM(D248:D252)</f>
        <v>284.60000000000002</v>
      </c>
      <c r="E253" s="19"/>
    </row>
    <row r="254" spans="1:5" ht="15.75" x14ac:dyDescent="0.25">
      <c r="A254" s="33" t="s">
        <v>197</v>
      </c>
      <c r="B254" s="33">
        <v>68135834029</v>
      </c>
      <c r="C254" s="33" t="s">
        <v>21</v>
      </c>
      <c r="D254" s="78">
        <v>29.09</v>
      </c>
      <c r="E254" s="5" t="s">
        <v>58</v>
      </c>
    </row>
    <row r="255" spans="1:5" ht="15.75" x14ac:dyDescent="0.25">
      <c r="A255" s="22" t="s">
        <v>198</v>
      </c>
      <c r="B255" s="22"/>
      <c r="C255" s="22"/>
      <c r="D255" s="18">
        <f>SUM(D254)</f>
        <v>29.09</v>
      </c>
      <c r="E255" s="19"/>
    </row>
    <row r="256" spans="1:5" ht="15.75" x14ac:dyDescent="0.25">
      <c r="A256" s="9" t="s">
        <v>199</v>
      </c>
      <c r="B256" s="70" t="s">
        <v>200</v>
      </c>
      <c r="C256" s="9" t="s">
        <v>21</v>
      </c>
      <c r="D256" s="10">
        <v>4275.38</v>
      </c>
      <c r="E256" s="11" t="s">
        <v>16</v>
      </c>
    </row>
    <row r="257" spans="1:5" ht="15.75" x14ac:dyDescent="0.25">
      <c r="A257" s="12" t="s">
        <v>201</v>
      </c>
      <c r="B257" s="13"/>
      <c r="C257" s="13"/>
      <c r="D257" s="14">
        <f>SUM(D256)</f>
        <v>4275.38</v>
      </c>
      <c r="E257" s="15"/>
    </row>
    <row r="258" spans="1:5" ht="15.75" x14ac:dyDescent="0.25">
      <c r="A258" s="9" t="s">
        <v>202</v>
      </c>
      <c r="B258" s="70" t="s">
        <v>203</v>
      </c>
      <c r="C258" s="9" t="s">
        <v>204</v>
      </c>
      <c r="D258" s="85">
        <v>521.53</v>
      </c>
      <c r="E258" s="11" t="s">
        <v>16</v>
      </c>
    </row>
    <row r="259" spans="1:5" ht="15.75" x14ac:dyDescent="0.25">
      <c r="A259" s="9" t="s">
        <v>202</v>
      </c>
      <c r="B259" s="70" t="s">
        <v>203</v>
      </c>
      <c r="C259" s="9" t="s">
        <v>204</v>
      </c>
      <c r="D259" s="85">
        <v>540.1</v>
      </c>
      <c r="E259" s="11" t="s">
        <v>16</v>
      </c>
    </row>
    <row r="260" spans="1:5" ht="15.75" x14ac:dyDescent="0.25">
      <c r="A260" s="9" t="s">
        <v>202</v>
      </c>
      <c r="B260" s="70" t="s">
        <v>203</v>
      </c>
      <c r="C260" s="9" t="s">
        <v>204</v>
      </c>
      <c r="D260" s="85">
        <v>688.39</v>
      </c>
      <c r="E260" s="11" t="s">
        <v>16</v>
      </c>
    </row>
    <row r="261" spans="1:5" ht="15.75" x14ac:dyDescent="0.25">
      <c r="A261" s="9" t="s">
        <v>202</v>
      </c>
      <c r="B261" s="70" t="s">
        <v>203</v>
      </c>
      <c r="C261" s="9" t="s">
        <v>204</v>
      </c>
      <c r="D261" s="85">
        <v>574.88</v>
      </c>
      <c r="E261" s="11" t="s">
        <v>16</v>
      </c>
    </row>
    <row r="262" spans="1:5" ht="15.75" x14ac:dyDescent="0.25">
      <c r="A262" s="9" t="s">
        <v>202</v>
      </c>
      <c r="B262" s="70" t="s">
        <v>203</v>
      </c>
      <c r="C262" s="9" t="s">
        <v>204</v>
      </c>
      <c r="D262" s="85">
        <v>526.73</v>
      </c>
      <c r="E262" s="11" t="s">
        <v>16</v>
      </c>
    </row>
    <row r="263" spans="1:5" ht="15.75" x14ac:dyDescent="0.25">
      <c r="A263" s="9" t="s">
        <v>202</v>
      </c>
      <c r="B263" s="70" t="s">
        <v>203</v>
      </c>
      <c r="C263" s="9" t="s">
        <v>204</v>
      </c>
      <c r="D263" s="85">
        <v>1135.96</v>
      </c>
      <c r="E263" s="11" t="s">
        <v>16</v>
      </c>
    </row>
    <row r="264" spans="1:5" ht="15.75" x14ac:dyDescent="0.25">
      <c r="A264" s="9" t="s">
        <v>202</v>
      </c>
      <c r="B264" s="70" t="s">
        <v>203</v>
      </c>
      <c r="C264" s="9" t="s">
        <v>204</v>
      </c>
      <c r="D264" s="85">
        <v>425.51</v>
      </c>
      <c r="E264" s="11" t="s">
        <v>16</v>
      </c>
    </row>
    <row r="265" spans="1:5" ht="15.75" x14ac:dyDescent="0.25">
      <c r="A265" s="9" t="s">
        <v>202</v>
      </c>
      <c r="B265" s="70" t="s">
        <v>203</v>
      </c>
      <c r="C265" s="9" t="s">
        <v>204</v>
      </c>
      <c r="D265" s="71">
        <v>495.09</v>
      </c>
      <c r="E265" s="11" t="s">
        <v>16</v>
      </c>
    </row>
    <row r="266" spans="1:5" ht="15.75" x14ac:dyDescent="0.25">
      <c r="A266" s="9" t="s">
        <v>202</v>
      </c>
      <c r="B266" s="70" t="s">
        <v>203</v>
      </c>
      <c r="C266" s="9" t="s">
        <v>204</v>
      </c>
      <c r="D266" s="85">
        <v>848.31</v>
      </c>
      <c r="E266" s="11" t="s">
        <v>16</v>
      </c>
    </row>
    <row r="267" spans="1:5" ht="15.75" x14ac:dyDescent="0.25">
      <c r="A267" s="9" t="s">
        <v>202</v>
      </c>
      <c r="B267" s="70" t="s">
        <v>203</v>
      </c>
      <c r="C267" s="9" t="s">
        <v>204</v>
      </c>
      <c r="D267" s="85">
        <v>367.91</v>
      </c>
      <c r="E267" s="11" t="s">
        <v>16</v>
      </c>
    </row>
    <row r="268" spans="1:5" ht="15.75" x14ac:dyDescent="0.25">
      <c r="A268" s="9" t="s">
        <v>202</v>
      </c>
      <c r="B268" s="70" t="s">
        <v>203</v>
      </c>
      <c r="C268" s="9" t="s">
        <v>204</v>
      </c>
      <c r="D268" s="71">
        <v>435.24</v>
      </c>
      <c r="E268" s="11" t="s">
        <v>16</v>
      </c>
    </row>
    <row r="269" spans="1:5" ht="15.75" x14ac:dyDescent="0.25">
      <c r="A269" s="36" t="s">
        <v>202</v>
      </c>
      <c r="B269" s="86" t="s">
        <v>203</v>
      </c>
      <c r="C269" s="36" t="s">
        <v>204</v>
      </c>
      <c r="D269" s="119">
        <v>402.31</v>
      </c>
      <c r="E269" s="38" t="s">
        <v>16</v>
      </c>
    </row>
    <row r="270" spans="1:5" ht="15.75" x14ac:dyDescent="0.25">
      <c r="A270" s="12" t="s">
        <v>205</v>
      </c>
      <c r="B270" s="19"/>
      <c r="C270" s="19"/>
      <c r="D270" s="18">
        <f>SUM(D258:D269)</f>
        <v>6961.96</v>
      </c>
      <c r="E270" s="19"/>
    </row>
    <row r="271" spans="1:5" ht="15.75" x14ac:dyDescent="0.25">
      <c r="A271" s="9" t="s">
        <v>206</v>
      </c>
      <c r="B271" s="70" t="s">
        <v>207</v>
      </c>
      <c r="C271" s="9" t="s">
        <v>21</v>
      </c>
      <c r="D271" s="10">
        <v>1557.9</v>
      </c>
      <c r="E271" s="11" t="s">
        <v>58</v>
      </c>
    </row>
    <row r="272" spans="1:5" ht="15.75" x14ac:dyDescent="0.25">
      <c r="A272" s="12" t="s">
        <v>208</v>
      </c>
      <c r="B272" s="13"/>
      <c r="C272" s="13"/>
      <c r="D272" s="14">
        <f>SUM(D271)</f>
        <v>1557.9</v>
      </c>
      <c r="E272" s="19"/>
    </row>
    <row r="273" spans="1:5" ht="15.75" x14ac:dyDescent="0.25">
      <c r="A273" s="33" t="s">
        <v>209</v>
      </c>
      <c r="B273" s="33">
        <v>74121470605</v>
      </c>
      <c r="C273" s="33" t="s">
        <v>11</v>
      </c>
      <c r="D273" s="58">
        <v>300</v>
      </c>
      <c r="E273" s="56" t="s">
        <v>27</v>
      </c>
    </row>
    <row r="274" spans="1:5" ht="15.75" x14ac:dyDescent="0.25">
      <c r="A274" s="22" t="s">
        <v>210</v>
      </c>
      <c r="B274" s="22"/>
      <c r="C274" s="22"/>
      <c r="D274" s="114">
        <f>SUM(D273)</f>
        <v>300</v>
      </c>
      <c r="E274" s="22"/>
    </row>
    <row r="275" spans="1:5" ht="15.75" x14ac:dyDescent="0.25">
      <c r="A275" s="120" t="s">
        <v>211</v>
      </c>
      <c r="B275" s="5"/>
      <c r="C275" s="5"/>
      <c r="D275" s="121">
        <f>D274+D272+D270+D257+D255+D253+D247+D245+D243+D238+D236+D233+D230+D228+D226+D220+D218+D215+D212+D210+D206+D204+D201+D199+D196+D194+D192+D188+D186+D184+D178+D176+D174+D161+D150+D146+D143+D140+D138+D134+D131+D127+D125+D122+D120+D118+D114+D102+D99+D97+D94+D92+D88+D82+D80+D78+D76+D73+D71+D67+D65+D44+D42+D40+D37+D33+D29+D27+D25+D23+D11+3432.61</f>
        <v>83401.416000000027</v>
      </c>
      <c r="E275" s="5"/>
    </row>
    <row r="276" spans="1:5" ht="15.75" x14ac:dyDescent="0.25">
      <c r="A276" s="3" t="s">
        <v>212</v>
      </c>
      <c r="B276" s="122"/>
      <c r="C276" s="122"/>
      <c r="D276" s="123"/>
      <c r="E276" s="124"/>
    </row>
    <row r="277" spans="1:5" ht="15.75" x14ac:dyDescent="0.25">
      <c r="A277" s="125"/>
      <c r="B277" s="125"/>
      <c r="C277" s="125"/>
      <c r="D277" s="55">
        <v>408541.02</v>
      </c>
      <c r="E277" s="56" t="s">
        <v>213</v>
      </c>
    </row>
    <row r="278" spans="1:5" ht="15.75" x14ac:dyDescent="0.25">
      <c r="A278" s="125"/>
      <c r="B278" s="125"/>
      <c r="C278" s="125"/>
      <c r="D278" s="55">
        <v>204177.59</v>
      </c>
      <c r="E278" s="56" t="s">
        <v>214</v>
      </c>
    </row>
    <row r="279" spans="1:5" ht="15.75" x14ac:dyDescent="0.25">
      <c r="A279" s="126"/>
      <c r="B279" s="33"/>
      <c r="C279" s="33"/>
      <c r="D279" s="55">
        <v>67408.55</v>
      </c>
      <c r="E279" s="56" t="s">
        <v>215</v>
      </c>
    </row>
    <row r="280" spans="1:5" ht="15.75" x14ac:dyDescent="0.25">
      <c r="A280" s="125"/>
      <c r="B280" s="125"/>
      <c r="C280" s="125"/>
      <c r="D280" s="55">
        <v>221.44</v>
      </c>
      <c r="E280" s="56" t="s">
        <v>216</v>
      </c>
    </row>
    <row r="281" spans="1:5" ht="15.75" x14ac:dyDescent="0.25">
      <c r="A281" s="126"/>
      <c r="B281" s="33"/>
      <c r="C281" s="33"/>
      <c r="D281" s="55">
        <v>11547.4</v>
      </c>
      <c r="E281" s="56" t="s">
        <v>217</v>
      </c>
    </row>
    <row r="282" spans="1:5" ht="15.75" x14ac:dyDescent="0.25">
      <c r="A282" s="126"/>
      <c r="B282" s="33"/>
      <c r="C282" s="33"/>
      <c r="D282" s="55">
        <v>2377</v>
      </c>
      <c r="E282" s="56" t="s">
        <v>218</v>
      </c>
    </row>
    <row r="283" spans="1:5" ht="15.75" x14ac:dyDescent="0.25">
      <c r="A283" s="126"/>
      <c r="B283" s="33"/>
      <c r="C283" s="33"/>
      <c r="D283" s="55">
        <v>121.5</v>
      </c>
      <c r="E283" s="56" t="s">
        <v>219</v>
      </c>
    </row>
    <row r="284" spans="1:5" ht="15.75" x14ac:dyDescent="0.25">
      <c r="A284" s="126"/>
      <c r="B284" s="33"/>
      <c r="C284" s="33"/>
      <c r="D284" s="55">
        <v>0</v>
      </c>
      <c r="E284" s="56" t="s">
        <v>220</v>
      </c>
    </row>
    <row r="285" spans="1:5" ht="15.75" x14ac:dyDescent="0.25">
      <c r="A285" s="125"/>
      <c r="B285" s="33"/>
      <c r="C285" s="33"/>
      <c r="D285" s="55">
        <v>1136.9100000000001</v>
      </c>
      <c r="E285" s="56" t="s">
        <v>221</v>
      </c>
    </row>
    <row r="286" spans="1:5" ht="15.75" x14ac:dyDescent="0.25">
      <c r="A286" s="4" t="s">
        <v>222</v>
      </c>
      <c r="B286" s="5"/>
      <c r="C286" s="5"/>
      <c r="D286" s="121">
        <f>SUM(D277:D285)</f>
        <v>695531.41</v>
      </c>
      <c r="E286" s="56"/>
    </row>
    <row r="287" spans="1:5" ht="15.75" x14ac:dyDescent="0.25">
      <c r="A287" s="127" t="s">
        <v>223</v>
      </c>
      <c r="B287" s="127"/>
      <c r="C287" s="127"/>
      <c r="D287" s="128">
        <f>D286+D275</f>
        <v>778932.82600000012</v>
      </c>
      <c r="E287" s="129"/>
    </row>
    <row r="288" spans="1:5" x14ac:dyDescent="0.25">
      <c r="A288" s="130"/>
      <c r="B288" s="130"/>
      <c r="C288" s="130"/>
      <c r="D288" s="130"/>
      <c r="E288" s="130"/>
    </row>
    <row r="289" spans="1:5" x14ac:dyDescent="0.25">
      <c r="A289" s="130"/>
      <c r="B289" s="130"/>
      <c r="C289" s="130"/>
      <c r="D289" s="130"/>
      <c r="E289" s="130"/>
    </row>
    <row r="290" spans="1:5" x14ac:dyDescent="0.25">
      <c r="A290" s="130"/>
      <c r="B290" s="130"/>
      <c r="C290" s="130"/>
      <c r="D290" s="130"/>
      <c r="E290" s="130"/>
    </row>
    <row r="291" spans="1:5" x14ac:dyDescent="0.25">
      <c r="A291" s="130"/>
      <c r="B291" s="130"/>
      <c r="C291" s="130"/>
      <c r="D291" s="130"/>
      <c r="E291" s="130"/>
    </row>
    <row r="292" spans="1:5" x14ac:dyDescent="0.25">
      <c r="A292" s="131"/>
      <c r="B292" s="132"/>
      <c r="C292" s="131"/>
      <c r="D292" s="133"/>
      <c r="E292" s="134"/>
    </row>
    <row r="293" spans="1:5" x14ac:dyDescent="0.25">
      <c r="A293" s="131"/>
      <c r="B293" s="132"/>
      <c r="C293" s="131"/>
      <c r="D293" s="133"/>
      <c r="E293" s="134"/>
    </row>
    <row r="294" spans="1:5" x14ac:dyDescent="0.25">
      <c r="A294" s="131"/>
      <c r="B294" s="132"/>
      <c r="C294" s="131"/>
      <c r="D294" s="133"/>
      <c r="E294" s="134"/>
    </row>
    <row r="295" spans="1:5" x14ac:dyDescent="0.25">
      <c r="A295" s="131"/>
      <c r="B295" s="132"/>
      <c r="C295" s="131"/>
      <c r="D295" s="133"/>
      <c r="E295" s="134"/>
    </row>
    <row r="296" spans="1:5" x14ac:dyDescent="0.25">
      <c r="A296" s="131"/>
      <c r="B296" s="132"/>
      <c r="C296" s="131"/>
      <c r="D296" s="133"/>
      <c r="E296" s="134"/>
    </row>
    <row r="297" spans="1:5" x14ac:dyDescent="0.25">
      <c r="A297" s="135"/>
      <c r="B297" s="136"/>
      <c r="C297" s="136"/>
      <c r="D297" s="137"/>
      <c r="E297" s="138"/>
    </row>
    <row r="298" spans="1:5" x14ac:dyDescent="0.25">
      <c r="A298" s="136"/>
      <c r="B298" s="136"/>
      <c r="C298" s="136"/>
      <c r="D298" s="133"/>
      <c r="E298" s="134"/>
    </row>
    <row r="299" spans="1:5" x14ac:dyDescent="0.25">
      <c r="A299" s="139"/>
      <c r="B299" s="139"/>
      <c r="C299" s="139"/>
      <c r="D299" s="140"/>
      <c r="E299" s="141"/>
    </row>
    <row r="300" spans="1:5" x14ac:dyDescent="0.25">
      <c r="A300" s="136"/>
      <c r="B300" s="136"/>
      <c r="C300" s="136"/>
      <c r="D300" s="133"/>
      <c r="E300" s="134"/>
    </row>
    <row r="301" spans="1:5" x14ac:dyDescent="0.25">
      <c r="A301" s="139"/>
      <c r="B301" s="139"/>
      <c r="C301" s="139"/>
      <c r="D301" s="140"/>
      <c r="E301" s="141"/>
    </row>
    <row r="302" spans="1:5" x14ac:dyDescent="0.25">
      <c r="A302" s="131"/>
      <c r="B302" s="136"/>
      <c r="C302" s="136"/>
      <c r="D302" s="133"/>
      <c r="E302" s="142"/>
    </row>
    <row r="303" spans="1:5" x14ac:dyDescent="0.25">
      <c r="A303" s="131"/>
      <c r="B303" s="136"/>
      <c r="C303" s="136"/>
      <c r="D303" s="133"/>
      <c r="E303" s="142"/>
    </row>
    <row r="304" spans="1:5" x14ac:dyDescent="0.25">
      <c r="A304" s="131"/>
      <c r="B304" s="136"/>
      <c r="C304" s="136"/>
      <c r="D304" s="133"/>
      <c r="E304" s="142"/>
    </row>
    <row r="305" spans="1:5" x14ac:dyDescent="0.25">
      <c r="A305" s="131"/>
      <c r="B305" s="136"/>
      <c r="C305" s="136"/>
      <c r="D305" s="133"/>
      <c r="E305" s="142"/>
    </row>
    <row r="306" spans="1:5" x14ac:dyDescent="0.25">
      <c r="A306" s="131"/>
      <c r="B306" s="136"/>
      <c r="C306" s="136"/>
      <c r="D306" s="133"/>
      <c r="E306" s="142"/>
    </row>
    <row r="307" spans="1:5" x14ac:dyDescent="0.25">
      <c r="A307" s="135"/>
      <c r="B307" s="139"/>
      <c r="C307" s="139"/>
      <c r="D307" s="137"/>
      <c r="E307" s="143"/>
    </row>
    <row r="308" spans="1:5" x14ac:dyDescent="0.25">
      <c r="A308" s="131"/>
      <c r="B308" s="132"/>
      <c r="C308" s="131"/>
      <c r="D308" s="133"/>
      <c r="E308" s="142"/>
    </row>
    <row r="309" spans="1:5" x14ac:dyDescent="0.25">
      <c r="A309" s="135"/>
      <c r="B309" s="139"/>
      <c r="C309" s="139"/>
      <c r="D309" s="137"/>
      <c r="E309" s="143"/>
    </row>
    <row r="310" spans="1:5" x14ac:dyDescent="0.25">
      <c r="A310" s="131"/>
      <c r="B310" s="136"/>
      <c r="C310" s="131"/>
      <c r="D310" s="133"/>
      <c r="E310" s="134"/>
    </row>
    <row r="311" spans="1:5" x14ac:dyDescent="0.25">
      <c r="A311" s="131"/>
      <c r="B311" s="136"/>
      <c r="C311" s="131"/>
      <c r="D311" s="133"/>
      <c r="E311" s="134"/>
    </row>
    <row r="312" spans="1:5" x14ac:dyDescent="0.25">
      <c r="A312" s="135"/>
      <c r="B312" s="139"/>
      <c r="C312" s="135"/>
      <c r="D312" s="140"/>
      <c r="E312" s="141"/>
    </row>
    <row r="313" spans="1:5" x14ac:dyDescent="0.25">
      <c r="A313" s="130"/>
      <c r="B313" s="130"/>
      <c r="C313" s="130"/>
      <c r="D313" s="130"/>
      <c r="E313" s="130"/>
    </row>
    <row r="314" spans="1:5" x14ac:dyDescent="0.25">
      <c r="A314" s="130"/>
      <c r="B314" s="130"/>
      <c r="C314" s="130"/>
      <c r="D314" s="130"/>
      <c r="E314" s="130"/>
    </row>
    <row r="315" spans="1:5" x14ac:dyDescent="0.25">
      <c r="A315" s="131"/>
      <c r="B315" s="136"/>
      <c r="C315" s="131"/>
      <c r="D315" s="133"/>
      <c r="E315" s="134"/>
    </row>
    <row r="316" spans="1:5" x14ac:dyDescent="0.25">
      <c r="A316" s="135"/>
      <c r="B316" s="139"/>
      <c r="C316" s="135"/>
      <c r="D316" s="140"/>
      <c r="E316" s="141"/>
    </row>
    <row r="317" spans="1:5" x14ac:dyDescent="0.25">
      <c r="A317" s="130"/>
      <c r="B317" s="130"/>
      <c r="C317" s="130"/>
      <c r="D317" s="130"/>
      <c r="E317" s="130"/>
    </row>
    <row r="318" spans="1:5" x14ac:dyDescent="0.25">
      <c r="A318" s="130"/>
      <c r="B318" s="130"/>
      <c r="C318" s="130"/>
      <c r="D318" s="130"/>
      <c r="E318" s="130"/>
    </row>
    <row r="319" spans="1:5" x14ac:dyDescent="0.25">
      <c r="A319" s="130"/>
      <c r="B319" s="130"/>
      <c r="C319" s="130"/>
      <c r="D319" s="130"/>
      <c r="E319" s="130"/>
    </row>
    <row r="320" spans="1:5" x14ac:dyDescent="0.25">
      <c r="A320" s="136"/>
      <c r="B320" s="136"/>
      <c r="C320" s="136"/>
      <c r="D320" s="144"/>
      <c r="E320" s="138"/>
    </row>
    <row r="321" spans="1:5" x14ac:dyDescent="0.25">
      <c r="A321" s="136"/>
      <c r="B321" s="136"/>
      <c r="C321" s="136"/>
      <c r="D321" s="144"/>
      <c r="E321" s="138"/>
    </row>
    <row r="322" spans="1:5" x14ac:dyDescent="0.25">
      <c r="A322" s="136"/>
      <c r="B322" s="136"/>
      <c r="C322" s="136"/>
      <c r="D322" s="144"/>
      <c r="E322" s="138"/>
    </row>
    <row r="323" spans="1:5" x14ac:dyDescent="0.25">
      <c r="A323" s="139"/>
      <c r="B323" s="139"/>
      <c r="C323" s="139"/>
      <c r="D323" s="140"/>
      <c r="E323" s="141"/>
    </row>
    <row r="324" spans="1:5" x14ac:dyDescent="0.25">
      <c r="A324" s="136"/>
      <c r="B324" s="136"/>
      <c r="C324" s="136"/>
      <c r="D324" s="144"/>
      <c r="E324" s="138"/>
    </row>
    <row r="325" spans="1:5" x14ac:dyDescent="0.25">
      <c r="A325" s="130"/>
      <c r="B325" s="130"/>
      <c r="C325" s="130"/>
      <c r="D325" s="130"/>
      <c r="E325" s="130"/>
    </row>
    <row r="326" spans="1:5" x14ac:dyDescent="0.25">
      <c r="A326" s="130"/>
      <c r="B326" s="130"/>
      <c r="C326" s="130"/>
      <c r="D326" s="130"/>
      <c r="E326" s="130"/>
    </row>
    <row r="327" spans="1:5" x14ac:dyDescent="0.25">
      <c r="A327" s="131"/>
      <c r="B327" s="145"/>
      <c r="C327" s="136"/>
      <c r="D327" s="133"/>
      <c r="E327" s="142"/>
    </row>
    <row r="328" spans="1:5" x14ac:dyDescent="0.25">
      <c r="A328" s="131"/>
      <c r="B328" s="145"/>
      <c r="C328" s="136"/>
      <c r="D328" s="146"/>
      <c r="E328" s="142"/>
    </row>
    <row r="329" spans="1:5" x14ac:dyDescent="0.25">
      <c r="A329" s="131"/>
      <c r="B329" s="145"/>
      <c r="C329" s="136"/>
      <c r="D329" s="133"/>
      <c r="E329" s="142"/>
    </row>
    <row r="330" spans="1:5" x14ac:dyDescent="0.25">
      <c r="A330" s="131"/>
      <c r="B330" s="145"/>
      <c r="C330" s="136"/>
      <c r="D330" s="146"/>
      <c r="E330" s="142"/>
    </row>
    <row r="331" spans="1:5" x14ac:dyDescent="0.25">
      <c r="A331" s="131"/>
      <c r="B331" s="145"/>
      <c r="C331" s="136"/>
      <c r="D331" s="133"/>
      <c r="E331" s="142"/>
    </row>
    <row r="332" spans="1:5" x14ac:dyDescent="0.25">
      <c r="A332" s="131"/>
      <c r="B332" s="145"/>
      <c r="C332" s="136"/>
      <c r="D332" s="146"/>
      <c r="E332" s="142"/>
    </row>
    <row r="333" spans="1:5" x14ac:dyDescent="0.25">
      <c r="A333" s="131"/>
      <c r="B333" s="145"/>
      <c r="C333" s="136"/>
      <c r="D333" s="133"/>
      <c r="E333" s="142"/>
    </row>
    <row r="334" spans="1:5" x14ac:dyDescent="0.25">
      <c r="A334" s="131"/>
      <c r="B334" s="145"/>
      <c r="C334" s="136"/>
      <c r="D334" s="146"/>
      <c r="E334" s="142"/>
    </row>
    <row r="335" spans="1:5" x14ac:dyDescent="0.25">
      <c r="A335" s="131"/>
      <c r="B335" s="145"/>
      <c r="C335" s="136"/>
      <c r="D335" s="133"/>
      <c r="E335" s="142"/>
    </row>
    <row r="336" spans="1:5" x14ac:dyDescent="0.25">
      <c r="A336" s="130"/>
      <c r="B336" s="130"/>
      <c r="C336" s="130"/>
      <c r="D336" s="130"/>
      <c r="E336" s="130"/>
    </row>
    <row r="337" spans="1:5" x14ac:dyDescent="0.25">
      <c r="A337" s="130"/>
      <c r="B337" s="130"/>
      <c r="C337" s="130"/>
      <c r="D337" s="130"/>
      <c r="E337" s="130"/>
    </row>
    <row r="338" spans="1:5" x14ac:dyDescent="0.25">
      <c r="A338" s="131"/>
      <c r="B338" s="136"/>
      <c r="C338" s="136"/>
      <c r="D338" s="138"/>
      <c r="E338" s="138"/>
    </row>
    <row r="339" spans="1:5" x14ac:dyDescent="0.25">
      <c r="A339" s="135"/>
      <c r="B339" s="141"/>
      <c r="C339" s="141"/>
      <c r="D339" s="141"/>
      <c r="E339" s="141"/>
    </row>
  </sheetData>
  <mergeCells count="1">
    <mergeCell ref="A5:E5"/>
  </mergeCells>
  <pageMargins left="0.70000000000000007" right="0.70000000000000007" top="0.75" bottom="0.75" header="0.30000000000000004" footer="0.30000000000000004"/>
  <pageSetup paperSize="9" fitToWidth="0" fitToHeight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12-2024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Ivana Vušković</dc:creator>
  <cp:lastModifiedBy>Tina Marušić</cp:lastModifiedBy>
  <cp:lastPrinted>2025-01-17T08:18:45Z</cp:lastPrinted>
  <dcterms:created xsi:type="dcterms:W3CDTF">2024-11-14T12:50:18Z</dcterms:created>
  <dcterms:modified xsi:type="dcterms:W3CDTF">2025-01-20T14:39:59Z</dcterms:modified>
</cp:coreProperties>
</file>